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008" windowWidth="23256" windowHeight="13176" tabRatio="522" activeTab="3"/>
  </bookViews>
  <sheets>
    <sheet name="ФОРМА-1 0160; 3140" sheetId="1" r:id="rId1"/>
    <sheet name="ФОРМА-2 КПК0160" sheetId="2" r:id="rId2"/>
    <sheet name="ФОРМА-2 КПК3140" sheetId="3" r:id="rId3"/>
    <sheet name="Форма-2 КПК8841" sheetId="4" r:id="rId4"/>
  </sheets>
  <definedNames>
    <definedName name="_xlnm.Print_Area" localSheetId="0">'ФОРМА-1 0160; 3140'!$A$1:$BL$48</definedName>
    <definedName name="_xlnm.Print_Area" localSheetId="1">'ФОРМА-2 КПК0160'!$A$1:$BY$270</definedName>
    <definedName name="_xlnm.Print_Area" localSheetId="2">'ФОРМА-2 КПК3140'!$A$1:$BY$220</definedName>
  </definedNames>
  <calcPr fullCalcOnLoad="1"/>
</workbook>
</file>

<file path=xl/sharedStrings.xml><?xml version="1.0" encoding="utf-8"?>
<sst xmlns="http://schemas.openxmlformats.org/spreadsheetml/2006/main" count="2208" uniqueCount="340">
  <si>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</si>
  <si>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</si>
  <si>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</si>
  <si>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</si>
  <si>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</si>
  <si>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</si>
  <si>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</si>
  <si>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</si>
  <si>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</si>
  <si>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</si>
  <si>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</si>
  <si>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</si>
  <si>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</si>
  <si>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</si>
  <si>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</si>
  <si>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</si>
  <si>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</si>
  <si>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</si>
  <si>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</si>
  <si>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</si>
  <si>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</si>
  <si>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</si>
  <si>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</si>
  <si>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</si>
  <si>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</si>
  <si>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</si>
  <si>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</si>
  <si>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</si>
  <si>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</si>
  <si>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</si>
  <si>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</si>
  <si>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</si>
  <si>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</si>
  <si>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</si>
  <si>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</si>
  <si>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</si>
  <si>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</si>
  <si>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</si>
  <si>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</si>
  <si>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</si>
  <si>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</si>
  <si>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</si>
  <si>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</si>
  <si>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</si>
  <si>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</si>
  <si>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</si>
  <si>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</si>
  <si>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</si>
  <si>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</si>
  <si>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</si>
  <si>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</si>
  <si>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</si>
  <si>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</si>
  <si>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</si>
  <si>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</si>
  <si>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</si>
  <si>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</si>
  <si>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</si>
  <si>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</si>
  <si>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</si>
  <si>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</si>
  <si>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</si>
  <si>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</si>
  <si>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</si>
  <si>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</si>
  <si>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</si>
  <si>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</si>
  <si>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</si>
  <si>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</si>
  <si>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</si>
  <si>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</si>
  <si>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</si>
  <si>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</si>
  <si>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</si>
  <si>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</si>
  <si>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</si>
  <si>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</si>
  <si>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</si>
  <si>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</si>
  <si>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</si>
  <si>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</si>
  <si>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</si>
  <si>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</si>
  <si>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</si>
  <si>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</si>
  <si>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</si>
  <si>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</si>
  <si>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</si>
  <si>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</si>
  <si>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</si>
  <si>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</si>
  <si>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</si>
  <si>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</si>
  <si>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</si>
  <si>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</si>
  <si>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</si>
  <si>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</si>
  <si>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</si>
  <si>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</si>
  <si>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</si>
  <si>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</si>
  <si>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</si>
  <si>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</si>
  <si>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</si>
  <si>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</si>
  <si>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</si>
  <si>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</si>
  <si>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</si>
  <si>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</si>
  <si>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</si>
  <si>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</si>
  <si>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</si>
  <si>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</si>
  <si>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</si>
  <si>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</si>
  <si>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</si>
  <si>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</si>
  <si>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</si>
  <si>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</si>
  <si>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</si>
  <si>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</si>
  <si>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</si>
  <si>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</si>
  <si>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</si>
  <si>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</si>
  <si>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</si>
  <si>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</si>
  <si>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</si>
  <si>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</si>
  <si>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</si>
  <si>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</si>
  <si>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</si>
  <si>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</si>
  <si>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</si>
  <si>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</si>
  <si>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</si>
  <si>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</si>
  <si>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</si>
  <si>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</si>
  <si>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</si>
  <si>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</si>
  <si>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</si>
  <si>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</si>
  <si>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</si>
  <si>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</si>
  <si>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</si>
  <si>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</si>
  <si>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</si>
  <si>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</si>
  <si>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</si>
  <si>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</si>
  <si>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</si>
  <si>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</si>
  <si>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</si>
  <si>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</si>
  <si>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</si>
  <si>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</si>
  <si>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</si>
  <si>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</si>
  <si>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</si>
  <si>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</si>
  <si>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</si>
  <si>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</si>
  <si>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</si>
  <si>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</si>
  <si>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</si>
  <si>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</si>
  <si>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</si>
  <si>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</si>
  <si>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</si>
  <si>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</si>
  <si>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</si>
  <si>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</si>
  <si>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</si>
  <si>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</si>
  <si>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</si>
  <si>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</si>
  <si>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</si>
  <si>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</si>
  <si>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</si>
  <si>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</si>
  <si>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</si>
  <si>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</si>
  <si>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</si>
  <si>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</si>
  <si>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</si>
  <si>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</si>
  <si>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</si>
  <si>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</si>
  <si>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</si>
  <si>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</si>
  <si>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</si>
  <si>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</si>
  <si>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</si>
  <si>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</si>
  <si>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</si>
  <si>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</si>
  <si>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>осіб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</si>
  <si>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</si>
  <si>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</si>
  <si>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</si>
  <si>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</si>
  <si>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 xml:space="preserve"> </t>
  </si>
  <si>
    <t>Керівництво і управління у відповідній сфері</t>
  </si>
  <si>
    <t>6810500000</t>
  </si>
  <si>
    <t>(грн)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</si>
  <si>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</si>
  <si>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</si>
  <si>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</si>
  <si>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</si>
  <si>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</si>
  <si>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2021 - 2022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</si>
  <si>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2021 - 2022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</si>
  <si>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</si>
  <si>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</si>
  <si>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</si>
  <si>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</si>
  <si>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</si>
  <si>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</si>
  <si>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</si>
  <si>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</si>
  <si>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</si>
  <si>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</si>
  <si>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Здійснення виконавчими органами  міських (місті Києві) селищних, селах, об"єднаних територіальних громад наданих законодавством повноважень у відповідній сфері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</si>
  <si>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</si>
  <si>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</si>
  <si>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</si>
  <si>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</si>
  <si>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</si>
  <si>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</si>
  <si>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</si>
  <si>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прийнятих нормативно-правових актів</t>
  </si>
  <si>
    <t>книга обліку</t>
  </si>
  <si>
    <t>Ефективності</t>
  </si>
  <si>
    <t>кількість виконаних листів, звернень, заяв, скарг на одного працівника</t>
  </si>
  <si>
    <t>аналітичні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</si>
  <si>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</si>
  <si>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</si>
  <si>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</si>
  <si>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</si>
  <si>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</si>
  <si>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</si>
  <si>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</si>
  <si>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у т.ч. допомога на оздоровлення</t>
  </si>
  <si>
    <t>у тому числі оплата праці штатних одиниць за загальним фондом, що враховані також у спеціальному фонді</t>
  </si>
  <si>
    <t>510 - Державні службовці</t>
  </si>
  <si>
    <t>526 - Службовці</t>
  </si>
  <si>
    <t>537 -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</si>
  <si>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</si>
  <si>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</si>
  <si>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Видатки на відрядження</t>
  </si>
  <si>
    <t>Здійснення виконавчими органами міських (місті Києві) селищних, селах,об"єднаних територіальних громад наданих законодавством повноважень у відповідній сфері</t>
  </si>
  <si>
    <t>Конституція України, Бюджетний кодекс України,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від 01 жовтня 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</si>
  <si>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1) кредиторська заборгованість місцевого бюджету у 2018 році:</t>
  </si>
  <si>
    <t>Дебіторська заборгованість на 01.01.2018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</si>
  <si>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</si>
  <si>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</si>
  <si>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</si>
  <si>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</si>
  <si>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</si>
  <si>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</si>
  <si>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</si>
  <si>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</si>
  <si>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</si>
  <si>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</si>
  <si>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</si>
  <si>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</si>
  <si>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</si>
  <si>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</si>
  <si>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</si>
  <si>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</t>
  </si>
  <si>
    <t>2) надходження для виконання бюджетної програми  у 2021 - 2022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</si>
  <si>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</si>
  <si>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</si>
  <si>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</si>
  <si>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</si>
  <si>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</si>
  <si>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</si>
  <si>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</si>
  <si>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</si>
  <si>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</si>
  <si>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(0)(1)(6)(0)</t>
  </si>
  <si>
    <t>(0)(1)(1)(1)</t>
  </si>
  <si>
    <t>кількість дітей, яким надані послуги з оздоровлення</t>
  </si>
  <si>
    <t>кількість придбаних путівок на оздоровлення дітей</t>
  </si>
  <si>
    <t>кількість заходів з оздоровлення</t>
  </si>
  <si>
    <t>середні витрати на оздоровлення однієї дитини</t>
  </si>
  <si>
    <t>грн.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</si>
  <si>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</si>
  <si>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</si>
  <si>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</si>
  <si>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Міська програма відпочинку та оздоровлення дітей і підлітків міста Нетішина</t>
  </si>
  <si>
    <t>Рішення п'ятдесят третьої сесії Нетішинської міської ради VI скликання від 21.01.2014р. №53/1170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</si>
  <si>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</si>
  <si>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відпочинку дітей, які потребують особливої соціальної уваги та підтримки</t>
  </si>
  <si>
    <t>Конституція України, Бюджетний кодекс України, наказ Міністерства фінансів України від 24.10.2012 №1116/673 із внесеними змінами, наказ  Міністерства України "Про деякі питання впровадження програмно-цільового методу складання та виконання місцевих бюджетів від 26.08.2014 №836,рішення тридцять шостої сесії Нетішинської міської ради від 24.11.2017 року "Про затвердження міської програми організації відпочинку та оздоровлення дітей на 2018-2021 роки"</t>
  </si>
  <si>
    <t>(3)(1)(4)(0)</t>
  </si>
  <si>
    <t>(1)(0)(4)(0)</t>
  </si>
  <si>
    <t>Оплата інших ненергоносіїв та інших комунальних послуг</t>
  </si>
  <si>
    <t>Окремі заходи по реалізації державних (регіональних) програм  не віднесені до заходів розвитку</t>
  </si>
  <si>
    <t>Фонд комунального майна міста Нетішина</t>
  </si>
  <si>
    <t>(3)(1)</t>
  </si>
  <si>
    <t>Керівництво і управління у відповідній сфері.</t>
  </si>
  <si>
    <t>3110000</t>
  </si>
  <si>
    <t>3110160</t>
  </si>
  <si>
    <t>0160</t>
  </si>
  <si>
    <t>3113140</t>
  </si>
  <si>
    <t>Директор Фонду комунального майна міста Нетішина</t>
  </si>
  <si>
    <t>Оксана ОХРИМЧУК</t>
  </si>
  <si>
    <t>Провідний спеціаліст Фонду комунального майна міста Нетішина</t>
  </si>
  <si>
    <t>Юлія ФЕЛОНЮК</t>
  </si>
  <si>
    <t>(3)(1)(1)</t>
  </si>
  <si>
    <t>(3)(1)(1)(0)(1)(6)(0)</t>
  </si>
  <si>
    <t>Плата за оренду майна бюджетних установ</t>
  </si>
  <si>
    <t>Власні надходження бюджетних установ</t>
  </si>
  <si>
    <t>(3)(1)(1)(3)(1)(4)(0)</t>
  </si>
  <si>
    <t>%</t>
  </si>
  <si>
    <t>На 2020 рік заплановані кошти у сумі 15000 грн. для придбання 3-х путівок оздоровлення 3-х дітей працівників Фонду комунального майна міста Нетішина</t>
  </si>
  <si>
    <t>Інші поточні видатки</t>
  </si>
  <si>
    <t>БЮДЖЕТНИЙ ЗАПИТ НА 2020-2022  РОКИ загальний (Форма 2020-1)</t>
  </si>
  <si>
    <t>БЮДЖЕТНИЙ ЗАПИТ НА 2020-2022 РОКИ індивідуальний (Форма 2020-2)</t>
  </si>
  <si>
    <t>4. Мета та завдання бюджетної програми на 2020 - 2022 роки</t>
  </si>
  <si>
    <t>1) надходження для виконання бюджетної програми у 2020 - 2022 роках:</t>
  </si>
  <si>
    <t>(3)(1)(1)(8)(8)(4)(1)</t>
  </si>
  <si>
    <t>(8)(8)(4)(1)</t>
  </si>
  <si>
    <t>(1)(0)(6)(0)</t>
  </si>
  <si>
    <t>Надання довгострокових кредитів громадянам на будівництво/реконструкцію/придбання житла</t>
  </si>
  <si>
    <t>Забезпечення можливості будівництва та придбання житла окремими категоріями громадян</t>
  </si>
  <si>
    <t>Забезпечення надання безвідсоткової позики окремим категоріям громадян для придбання житла</t>
  </si>
  <si>
    <t>Конституція України, Бюджетний кодекс України, наказ Міністерства фінансів України від 24 жовтня 2012 року №1116/673 із внесеними змінами, наказ  Міністерства України "Про деякі питання впровадження програмно-цільового методу складання та виконання місцевих бюджетів від 26 серпня 2014 року №836, рішення двадцять третьої сесії Нетішинської міської ради VII скликання від 14 лютого 2017 року №23/1202 "Програма муніципальне житло м.Нетішин на 2017-2027 роки", зі змінами,</t>
  </si>
  <si>
    <t>Надання інших внутрішніх кредитів</t>
  </si>
  <si>
    <t>Надання безвідсоткової позики окремим категоріям для придбання житла</t>
  </si>
  <si>
    <t>кількість окремих категорій громадян які потребують безвідсоткової позики</t>
  </si>
  <si>
    <t>Затрати</t>
  </si>
  <si>
    <t>кількість окремих категорій громадян яким планується надання безвідсоткової позики</t>
  </si>
  <si>
    <t>середні витрати на безвідсоткову позику на одного громадянина</t>
  </si>
  <si>
    <t>кількість окремих категорій громадян яким планується надання фінансової підтримки до кількості окремих категорій громадян, які її потребують</t>
  </si>
  <si>
    <t>Програма муніципальне житло м.Нетішин на 2017-2027 роки</t>
  </si>
  <si>
    <t xml:space="preserve">Рішення двадцять третьої сесії Нетішинської міської ради VII скликання від          14 лютого 2017 року №23/1202 </t>
  </si>
  <si>
    <t xml:space="preserve">Рішення двадцять третьої сесії Нетішинської міської ради VII скликання від           14 лютого 2017 року №23/1202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</si>
</sst>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0"/>
    <numFmt numFmtId="189" formatCode="0.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 quotePrefix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8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8" fontId="0" fillId="0" borderId="6" xfId="0" applyNumberFormat="1" applyFont="1" applyBorder="1" applyAlignment="1">
      <alignment horizontal="center" vertical="center" wrapText="1"/>
    </xf>
    <xf numFmtId="182" fontId="0" fillId="0" borderId="6" xfId="0" applyNumberFormat="1" applyFont="1" applyBorder="1" applyAlignment="1">
      <alignment horizontal="center" vertical="center" wrapText="1"/>
    </xf>
    <xf numFmtId="182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3" fontId="0" fillId="0" borderId="7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vertical="center" wrapText="1"/>
    </xf>
    <xf numFmtId="182" fontId="3" fillId="0" borderId="7" xfId="0" applyNumberFormat="1" applyFont="1" applyBorder="1" applyAlignment="1">
      <alignment horizontal="center" vertical="center" wrapText="1"/>
    </xf>
    <xf numFmtId="182" fontId="3" fillId="0" borderId="8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89" fontId="0" fillId="0" borderId="6" xfId="0" applyNumberFormat="1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A40"/>
  <sheetViews>
    <sheetView workbookViewId="0" topLeftCell="A1">
      <selection activeCell="BM15" sqref="BM15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65" t="s">
        <v>196</v>
      </c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53:64" ht="12.75">
      <c r="BA2" s="23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ht="14.25" customHeight="1">
      <c r="A3" s="68" t="s">
        <v>319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5" spans="1:64" ht="14.25" customHeight="1">
      <c r="A5" s="13" t="s">
        <v>180</v>
      </c>
      <c r="B5" s="71" t="s">
        <v>300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10"/>
      <c r="AH5" s="73" t="s">
        <v>301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10"/>
      <c r="AT5" s="10"/>
      <c r="AU5" s="72">
        <v>33586398</v>
      </c>
      <c r="AV5" s="73"/>
      <c r="AW5" s="73"/>
      <c r="AX5" s="73"/>
      <c r="AY5" s="73"/>
      <c r="AZ5" s="73"/>
      <c r="BA5" s="73"/>
      <c r="BB5" s="73"/>
      <c r="BC5" s="10"/>
      <c r="BD5" s="10"/>
      <c r="BE5" s="72" t="s">
        <v>204</v>
      </c>
      <c r="BF5" s="73"/>
      <c r="BG5" s="73"/>
      <c r="BH5" s="73"/>
      <c r="BI5" s="73"/>
      <c r="BJ5" s="73"/>
      <c r="BK5" s="73"/>
      <c r="BL5" s="73"/>
    </row>
    <row r="6" spans="1:64" s="9" customFormat="1" ht="24.75" customHeight="1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8"/>
      <c r="AH6" s="70" t="s">
        <v>187</v>
      </c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8"/>
      <c r="AT6" s="8"/>
      <c r="AU6" s="70" t="s">
        <v>178</v>
      </c>
      <c r="AV6" s="70"/>
      <c r="AW6" s="70"/>
      <c r="AX6" s="70"/>
      <c r="AY6" s="70"/>
      <c r="AZ6" s="70"/>
      <c r="BA6" s="70"/>
      <c r="BB6" s="70"/>
      <c r="BC6" s="8"/>
      <c r="BD6" s="8"/>
      <c r="BE6" s="70" t="s">
        <v>179</v>
      </c>
      <c r="BF6" s="70"/>
      <c r="BG6" s="70"/>
      <c r="BH6" s="70"/>
      <c r="BI6" s="70"/>
      <c r="BJ6" s="70"/>
      <c r="BK6" s="70"/>
      <c r="BL6" s="70"/>
    </row>
    <row r="7" ht="15" customHeight="1"/>
    <row r="8" spans="1:64" ht="14.25" customHeight="1">
      <c r="A8" s="67" t="s">
        <v>172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15" customHeight="1">
      <c r="A9" s="69" t="s">
        <v>302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4" ht="12.75">
      <c r="A10" s="45" t="s">
        <v>173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37.5" customHeight="1">
      <c r="A12" s="75" t="s">
        <v>184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  <c r="X12" s="75" t="s">
        <v>9</v>
      </c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I12" s="57" t="s">
        <v>206</v>
      </c>
      <c r="AJ12" s="57"/>
      <c r="AK12" s="57"/>
      <c r="AL12" s="57"/>
      <c r="AM12" s="57"/>
      <c r="AN12" s="57"/>
      <c r="AO12" s="57" t="s">
        <v>207</v>
      </c>
      <c r="AP12" s="57"/>
      <c r="AQ12" s="57"/>
      <c r="AR12" s="57"/>
      <c r="AS12" s="57"/>
      <c r="AT12" s="57"/>
      <c r="AU12" s="57" t="s">
        <v>208</v>
      </c>
      <c r="AV12" s="57"/>
      <c r="AW12" s="57"/>
      <c r="AX12" s="57"/>
      <c r="AY12" s="57"/>
      <c r="AZ12" s="57"/>
      <c r="BA12" s="57" t="s">
        <v>209</v>
      </c>
      <c r="BB12" s="57"/>
      <c r="BC12" s="57"/>
      <c r="BD12" s="57"/>
      <c r="BE12" s="57"/>
      <c r="BF12" s="57"/>
      <c r="BG12" s="57" t="s">
        <v>210</v>
      </c>
      <c r="BH12" s="57"/>
      <c r="BI12" s="57"/>
      <c r="BJ12" s="57"/>
      <c r="BK12" s="57"/>
      <c r="BL12" s="57"/>
    </row>
    <row r="13" spans="1:64" ht="15" customHeight="1">
      <c r="A13" s="78">
        <v>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/>
      <c r="X13" s="78">
        <v>2</v>
      </c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56">
        <v>3</v>
      </c>
      <c r="AJ13" s="56"/>
      <c r="AK13" s="56"/>
      <c r="AL13" s="56"/>
      <c r="AM13" s="56"/>
      <c r="AN13" s="56"/>
      <c r="AO13" s="56">
        <v>4</v>
      </c>
      <c r="AP13" s="56"/>
      <c r="AQ13" s="56"/>
      <c r="AR13" s="56"/>
      <c r="AS13" s="56"/>
      <c r="AT13" s="56"/>
      <c r="AU13" s="56">
        <v>5</v>
      </c>
      <c r="AV13" s="56"/>
      <c r="AW13" s="56"/>
      <c r="AX13" s="56"/>
      <c r="AY13" s="56"/>
      <c r="AZ13" s="56"/>
      <c r="BA13" s="56">
        <v>6</v>
      </c>
      <c r="BB13" s="56"/>
      <c r="BC13" s="56"/>
      <c r="BD13" s="56"/>
      <c r="BE13" s="56"/>
      <c r="BF13" s="56"/>
      <c r="BG13" s="56">
        <v>7</v>
      </c>
      <c r="BH13" s="56"/>
      <c r="BI13" s="56"/>
      <c r="BJ13" s="56"/>
      <c r="BK13" s="56"/>
      <c r="BL13" s="56"/>
    </row>
    <row r="14" spans="1:79" ht="12.75" hidden="1">
      <c r="A14" s="81" t="s">
        <v>185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X14" s="81" t="s">
        <v>82</v>
      </c>
      <c r="Y14" s="82"/>
      <c r="Z14" s="82"/>
      <c r="AA14" s="82"/>
      <c r="AB14" s="82"/>
      <c r="AC14" s="82"/>
      <c r="AD14" s="82"/>
      <c r="AE14" s="82"/>
      <c r="AF14" s="82"/>
      <c r="AG14" s="82"/>
      <c r="AH14" s="83"/>
      <c r="AI14" s="53" t="s">
        <v>63</v>
      </c>
      <c r="AJ14" s="53"/>
      <c r="AK14" s="53"/>
      <c r="AL14" s="53"/>
      <c r="AM14" s="53"/>
      <c r="AN14" s="53"/>
      <c r="AO14" s="53" t="s">
        <v>64</v>
      </c>
      <c r="AP14" s="53"/>
      <c r="AQ14" s="53"/>
      <c r="AR14" s="53"/>
      <c r="AS14" s="53"/>
      <c r="AT14" s="53"/>
      <c r="AU14" s="53" t="s">
        <v>65</v>
      </c>
      <c r="AV14" s="53"/>
      <c r="AW14" s="53"/>
      <c r="AX14" s="53"/>
      <c r="AY14" s="53"/>
      <c r="AZ14" s="53"/>
      <c r="BA14" s="53" t="s">
        <v>66</v>
      </c>
      <c r="BB14" s="53"/>
      <c r="BC14" s="53"/>
      <c r="BD14" s="53"/>
      <c r="BE14" s="53"/>
      <c r="BF14" s="53"/>
      <c r="BG14" s="53" t="s">
        <v>67</v>
      </c>
      <c r="BH14" s="53"/>
      <c r="BI14" s="53"/>
      <c r="BJ14" s="53"/>
      <c r="BK14" s="53"/>
      <c r="BL14" s="53"/>
      <c r="CA14" t="s">
        <v>181</v>
      </c>
    </row>
    <row r="15" spans="1:79" s="6" customFormat="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61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58"/>
      <c r="AJ15" s="59"/>
      <c r="AK15" s="59"/>
      <c r="AL15" s="59"/>
      <c r="AM15" s="59"/>
      <c r="AN15" s="60"/>
      <c r="AO15" s="58"/>
      <c r="AP15" s="59"/>
      <c r="AQ15" s="59"/>
      <c r="AR15" s="59"/>
      <c r="AS15" s="59"/>
      <c r="AT15" s="60"/>
      <c r="AU15" s="58"/>
      <c r="AV15" s="59"/>
      <c r="AW15" s="59"/>
      <c r="AX15" s="59"/>
      <c r="AY15" s="59"/>
      <c r="AZ15" s="60"/>
      <c r="BA15" s="58"/>
      <c r="BB15" s="59"/>
      <c r="BC15" s="59"/>
      <c r="BD15" s="59"/>
      <c r="BE15" s="59"/>
      <c r="BF15" s="60"/>
      <c r="BG15" s="58"/>
      <c r="BH15" s="59"/>
      <c r="BI15" s="59"/>
      <c r="BJ15" s="59"/>
      <c r="BK15" s="59"/>
      <c r="BL15" s="60"/>
      <c r="CA15" s="6" t="s">
        <v>182</v>
      </c>
    </row>
    <row r="17" spans="1:64" ht="12.75">
      <c r="A17" s="45" t="s">
        <v>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84.75" customHeight="1">
      <c r="A19" s="57" t="s">
        <v>188</v>
      </c>
      <c r="B19" s="57"/>
      <c r="C19" s="57"/>
      <c r="D19" s="57"/>
      <c r="E19" s="57"/>
      <c r="F19" s="57" t="s">
        <v>174</v>
      </c>
      <c r="G19" s="57"/>
      <c r="H19" s="57"/>
      <c r="I19" s="57"/>
      <c r="J19" s="57" t="s">
        <v>128</v>
      </c>
      <c r="K19" s="57"/>
      <c r="L19" s="57"/>
      <c r="M19" s="57"/>
      <c r="N19" s="57" t="s">
        <v>175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206</v>
      </c>
      <c r="AE19" s="57"/>
      <c r="AF19" s="57"/>
      <c r="AG19" s="57"/>
      <c r="AH19" s="57"/>
      <c r="AI19" s="57"/>
      <c r="AJ19" s="57" t="s">
        <v>207</v>
      </c>
      <c r="AK19" s="57"/>
      <c r="AL19" s="57"/>
      <c r="AM19" s="57"/>
      <c r="AN19" s="57"/>
      <c r="AO19" s="57"/>
      <c r="AP19" s="57" t="s">
        <v>208</v>
      </c>
      <c r="AQ19" s="57"/>
      <c r="AR19" s="57"/>
      <c r="AS19" s="57"/>
      <c r="AT19" s="57"/>
      <c r="AU19" s="57"/>
      <c r="AV19" s="57" t="s">
        <v>209</v>
      </c>
      <c r="AW19" s="57"/>
      <c r="AX19" s="57"/>
      <c r="AY19" s="57"/>
      <c r="AZ19" s="57"/>
      <c r="BA19" s="57"/>
      <c r="BB19" s="57" t="s">
        <v>210</v>
      </c>
      <c r="BC19" s="57"/>
      <c r="BD19" s="57"/>
      <c r="BE19" s="57"/>
      <c r="BF19" s="57"/>
      <c r="BG19" s="57"/>
      <c r="BH19" s="57" t="s">
        <v>176</v>
      </c>
      <c r="BI19" s="57"/>
      <c r="BJ19" s="57"/>
      <c r="BK19" s="57"/>
      <c r="BL19" s="57"/>
    </row>
    <row r="20" spans="1:64" ht="15" customHeight="1">
      <c r="A20" s="56">
        <v>1</v>
      </c>
      <c r="B20" s="56"/>
      <c r="C20" s="56"/>
      <c r="D20" s="56"/>
      <c r="E20" s="56"/>
      <c r="F20" s="56">
        <v>2</v>
      </c>
      <c r="G20" s="56"/>
      <c r="H20" s="56"/>
      <c r="I20" s="56"/>
      <c r="J20" s="56">
        <v>3</v>
      </c>
      <c r="K20" s="56"/>
      <c r="L20" s="56"/>
      <c r="M20" s="56"/>
      <c r="N20" s="56">
        <v>4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>
        <v>5</v>
      </c>
      <c r="AE20" s="56"/>
      <c r="AF20" s="56"/>
      <c r="AG20" s="56"/>
      <c r="AH20" s="56"/>
      <c r="AI20" s="56"/>
      <c r="AJ20" s="56">
        <v>6</v>
      </c>
      <c r="AK20" s="56"/>
      <c r="AL20" s="56"/>
      <c r="AM20" s="56"/>
      <c r="AN20" s="56"/>
      <c r="AO20" s="56"/>
      <c r="AP20" s="56">
        <v>7</v>
      </c>
      <c r="AQ20" s="56"/>
      <c r="AR20" s="56"/>
      <c r="AS20" s="56"/>
      <c r="AT20" s="56"/>
      <c r="AU20" s="56"/>
      <c r="AV20" s="56">
        <v>8</v>
      </c>
      <c r="AW20" s="56"/>
      <c r="AX20" s="56"/>
      <c r="AY20" s="56"/>
      <c r="AZ20" s="56"/>
      <c r="BA20" s="56"/>
      <c r="BB20" s="56">
        <v>9</v>
      </c>
      <c r="BC20" s="56"/>
      <c r="BD20" s="56"/>
      <c r="BE20" s="56"/>
      <c r="BF20" s="56"/>
      <c r="BG20" s="56"/>
      <c r="BH20" s="56">
        <v>10</v>
      </c>
      <c r="BI20" s="56"/>
      <c r="BJ20" s="56"/>
      <c r="BK20" s="56"/>
      <c r="BL20" s="56"/>
    </row>
    <row r="21" spans="1:79" ht="9.75" customHeight="1" hidden="1">
      <c r="A21" s="54" t="s">
        <v>22</v>
      </c>
      <c r="B21" s="54"/>
      <c r="C21" s="54"/>
      <c r="D21" s="54"/>
      <c r="E21" s="54"/>
      <c r="F21" s="54" t="s">
        <v>183</v>
      </c>
      <c r="G21" s="54"/>
      <c r="H21" s="54"/>
      <c r="I21" s="54"/>
      <c r="J21" s="54" t="s">
        <v>129</v>
      </c>
      <c r="K21" s="54"/>
      <c r="L21" s="54"/>
      <c r="M21" s="54"/>
      <c r="N21" s="54" t="s">
        <v>23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3" t="s">
        <v>63</v>
      </c>
      <c r="AE21" s="53"/>
      <c r="AF21" s="53"/>
      <c r="AG21" s="53"/>
      <c r="AH21" s="53"/>
      <c r="AI21" s="53"/>
      <c r="AJ21" s="53" t="s">
        <v>64</v>
      </c>
      <c r="AK21" s="53"/>
      <c r="AL21" s="53"/>
      <c r="AM21" s="53"/>
      <c r="AN21" s="53"/>
      <c r="AO21" s="53"/>
      <c r="AP21" s="53" t="s">
        <v>65</v>
      </c>
      <c r="AQ21" s="53"/>
      <c r="AR21" s="53"/>
      <c r="AS21" s="53"/>
      <c r="AT21" s="53"/>
      <c r="AU21" s="53"/>
      <c r="AV21" s="53" t="s">
        <v>66</v>
      </c>
      <c r="AW21" s="53"/>
      <c r="AX21" s="53"/>
      <c r="AY21" s="53"/>
      <c r="AZ21" s="53"/>
      <c r="BA21" s="53"/>
      <c r="BB21" s="53" t="s">
        <v>67</v>
      </c>
      <c r="BC21" s="53"/>
      <c r="BD21" s="53"/>
      <c r="BE21" s="53"/>
      <c r="BF21" s="53"/>
      <c r="BG21" s="53"/>
      <c r="BH21" s="54" t="s">
        <v>177</v>
      </c>
      <c r="BI21" s="54"/>
      <c r="BJ21" s="54"/>
      <c r="BK21" s="54"/>
      <c r="BL21" s="54"/>
      <c r="CA21" t="s">
        <v>24</v>
      </c>
    </row>
    <row r="22" spans="1:79" s="7" customFormat="1" ht="30" customHeight="1">
      <c r="A22" s="31" t="s">
        <v>303</v>
      </c>
      <c r="B22" s="32"/>
      <c r="C22" s="32"/>
      <c r="D22" s="32"/>
      <c r="E22" s="33"/>
      <c r="F22" s="40"/>
      <c r="G22" s="40"/>
      <c r="H22" s="40"/>
      <c r="I22" s="40"/>
      <c r="J22" s="42" t="s">
        <v>1</v>
      </c>
      <c r="K22" s="40"/>
      <c r="L22" s="40"/>
      <c r="M22" s="40"/>
      <c r="N22" s="55" t="s">
        <v>300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39">
        <f>AD23+AD24</f>
        <v>1529321</v>
      </c>
      <c r="AE22" s="39"/>
      <c r="AF22" s="39"/>
      <c r="AG22" s="39"/>
      <c r="AH22" s="39"/>
      <c r="AI22" s="39"/>
      <c r="AJ22" s="39">
        <f>AJ23+AJ24</f>
        <v>1868723</v>
      </c>
      <c r="AK22" s="39"/>
      <c r="AL22" s="39"/>
      <c r="AM22" s="39"/>
      <c r="AN22" s="39"/>
      <c r="AO22" s="39"/>
      <c r="AP22" s="39">
        <f>AP23+AP24</f>
        <v>2247490</v>
      </c>
      <c r="AQ22" s="39"/>
      <c r="AR22" s="39"/>
      <c r="AS22" s="39"/>
      <c r="AT22" s="39"/>
      <c r="AU22" s="39"/>
      <c r="AV22" s="39">
        <f>AV23+AV24</f>
        <v>2369300</v>
      </c>
      <c r="AW22" s="39"/>
      <c r="AX22" s="39"/>
      <c r="AY22" s="39"/>
      <c r="AZ22" s="39"/>
      <c r="BA22" s="39"/>
      <c r="BB22" s="39">
        <f>BB23+BB24</f>
        <v>2511500</v>
      </c>
      <c r="BC22" s="39"/>
      <c r="BD22" s="39"/>
      <c r="BE22" s="39"/>
      <c r="BF22" s="39"/>
      <c r="BG22" s="39"/>
      <c r="BH22" s="40"/>
      <c r="BI22" s="40"/>
      <c r="BJ22" s="40"/>
      <c r="BK22" s="40"/>
      <c r="BL22" s="40"/>
      <c r="CA22" s="7" t="s">
        <v>25</v>
      </c>
    </row>
    <row r="23" spans="1:64" s="30" customFormat="1" ht="45" customHeight="1">
      <c r="A23" s="46" t="s">
        <v>304</v>
      </c>
      <c r="B23" s="47"/>
      <c r="C23" s="47"/>
      <c r="D23" s="47"/>
      <c r="E23" s="48"/>
      <c r="F23" s="49" t="s">
        <v>305</v>
      </c>
      <c r="G23" s="50"/>
      <c r="H23" s="50"/>
      <c r="I23" s="50"/>
      <c r="J23" s="51" t="s">
        <v>199</v>
      </c>
      <c r="K23" s="44"/>
      <c r="L23" s="44"/>
      <c r="M23" s="44"/>
      <c r="N23" s="52" t="s">
        <v>198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43">
        <v>1529321</v>
      </c>
      <c r="AE23" s="43"/>
      <c r="AF23" s="43"/>
      <c r="AG23" s="43"/>
      <c r="AH23" s="43"/>
      <c r="AI23" s="43"/>
      <c r="AJ23" s="43">
        <v>1868723</v>
      </c>
      <c r="AK23" s="43"/>
      <c r="AL23" s="43"/>
      <c r="AM23" s="43"/>
      <c r="AN23" s="43"/>
      <c r="AO23" s="43"/>
      <c r="AP23" s="43">
        <v>2232490</v>
      </c>
      <c r="AQ23" s="43"/>
      <c r="AR23" s="43"/>
      <c r="AS23" s="43"/>
      <c r="AT23" s="43"/>
      <c r="AU23" s="43"/>
      <c r="AV23" s="43">
        <v>2354300</v>
      </c>
      <c r="AW23" s="43"/>
      <c r="AX23" s="43"/>
      <c r="AY23" s="43"/>
      <c r="AZ23" s="43"/>
      <c r="BA23" s="43"/>
      <c r="BB23" s="43">
        <f>2511500-BB24</f>
        <v>2496500</v>
      </c>
      <c r="BC23" s="43"/>
      <c r="BD23" s="43"/>
      <c r="BE23" s="43"/>
      <c r="BF23" s="43"/>
      <c r="BG23" s="43"/>
      <c r="BH23" s="44"/>
      <c r="BI23" s="44"/>
      <c r="BJ23" s="44"/>
      <c r="BK23" s="44"/>
      <c r="BL23" s="44"/>
    </row>
    <row r="24" spans="1:64" s="30" customFormat="1" ht="63.75" customHeight="1">
      <c r="A24" s="46" t="s">
        <v>306</v>
      </c>
      <c r="B24" s="47"/>
      <c r="C24" s="47"/>
      <c r="D24" s="47"/>
      <c r="E24" s="48"/>
      <c r="F24" s="44">
        <v>3140</v>
      </c>
      <c r="G24" s="44"/>
      <c r="H24" s="44"/>
      <c r="I24" s="44"/>
      <c r="J24" s="51" t="s">
        <v>201</v>
      </c>
      <c r="K24" s="44"/>
      <c r="L24" s="44"/>
      <c r="M24" s="44"/>
      <c r="N24" s="52" t="s">
        <v>200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3">
        <v>0</v>
      </c>
      <c r="AE24" s="43"/>
      <c r="AF24" s="43"/>
      <c r="AG24" s="43"/>
      <c r="AH24" s="43"/>
      <c r="AI24" s="43"/>
      <c r="AJ24" s="43">
        <v>0</v>
      </c>
      <c r="AK24" s="43"/>
      <c r="AL24" s="43"/>
      <c r="AM24" s="43"/>
      <c r="AN24" s="43"/>
      <c r="AO24" s="43"/>
      <c r="AP24" s="43">
        <v>15000</v>
      </c>
      <c r="AQ24" s="43"/>
      <c r="AR24" s="43"/>
      <c r="AS24" s="43"/>
      <c r="AT24" s="43"/>
      <c r="AU24" s="43"/>
      <c r="AV24" s="43">
        <v>15000</v>
      </c>
      <c r="AW24" s="43"/>
      <c r="AX24" s="43"/>
      <c r="AY24" s="43"/>
      <c r="AZ24" s="43"/>
      <c r="BA24" s="43"/>
      <c r="BB24" s="43">
        <v>15000</v>
      </c>
      <c r="BC24" s="43"/>
      <c r="BD24" s="43"/>
      <c r="BE24" s="43"/>
      <c r="BF24" s="43"/>
      <c r="BG24" s="43"/>
      <c r="BH24" s="44"/>
      <c r="BI24" s="44"/>
      <c r="BJ24" s="44"/>
      <c r="BK24" s="44"/>
      <c r="BL24" s="44"/>
    </row>
    <row r="25" spans="1:64" s="7" customFormat="1" ht="12.75">
      <c r="A25" s="31" t="s">
        <v>202</v>
      </c>
      <c r="B25" s="32"/>
      <c r="C25" s="32"/>
      <c r="D25" s="32"/>
      <c r="E25" s="33"/>
      <c r="F25" s="40"/>
      <c r="G25" s="40"/>
      <c r="H25" s="40"/>
      <c r="I25" s="40"/>
      <c r="J25" s="42" t="s">
        <v>1</v>
      </c>
      <c r="K25" s="40"/>
      <c r="L25" s="40"/>
      <c r="M25" s="40"/>
      <c r="N25" s="55" t="s">
        <v>162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/>
      <c r="AD25" s="39">
        <f>AD22</f>
        <v>1529321</v>
      </c>
      <c r="AE25" s="39"/>
      <c r="AF25" s="39"/>
      <c r="AG25" s="39"/>
      <c r="AH25" s="39"/>
      <c r="AI25" s="39"/>
      <c r="AJ25" s="39">
        <f>AJ22</f>
        <v>1868723</v>
      </c>
      <c r="AK25" s="39"/>
      <c r="AL25" s="39"/>
      <c r="AM25" s="39"/>
      <c r="AN25" s="39"/>
      <c r="AO25" s="39"/>
      <c r="AP25" s="39">
        <f>AP22</f>
        <v>2247490</v>
      </c>
      <c r="AQ25" s="39"/>
      <c r="AR25" s="39"/>
      <c r="AS25" s="39"/>
      <c r="AT25" s="39"/>
      <c r="AU25" s="39"/>
      <c r="AV25" s="39">
        <f>AV22</f>
        <v>2369300</v>
      </c>
      <c r="AW25" s="39"/>
      <c r="AX25" s="39"/>
      <c r="AY25" s="39"/>
      <c r="AZ25" s="39"/>
      <c r="BA25" s="39"/>
      <c r="BB25" s="39">
        <f>BB22</f>
        <v>2511500</v>
      </c>
      <c r="BC25" s="39"/>
      <c r="BD25" s="39"/>
      <c r="BE25" s="39"/>
      <c r="BF25" s="39"/>
      <c r="BG25" s="39"/>
      <c r="BH25" s="40"/>
      <c r="BI25" s="40"/>
      <c r="BJ25" s="40"/>
      <c r="BK25" s="40"/>
      <c r="BL25" s="40"/>
    </row>
    <row r="27" spans="1:64" ht="28.5" customHeight="1">
      <c r="A27" s="45" t="s">
        <v>212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5" customHeight="1">
      <c r="A28" s="74" t="s">
        <v>205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84.75" customHeight="1">
      <c r="A29" s="57" t="s">
        <v>188</v>
      </c>
      <c r="B29" s="57"/>
      <c r="C29" s="57"/>
      <c r="D29" s="57"/>
      <c r="E29" s="57"/>
      <c r="F29" s="57" t="s">
        <v>174</v>
      </c>
      <c r="G29" s="57"/>
      <c r="H29" s="57"/>
      <c r="I29" s="57"/>
      <c r="J29" s="57" t="s">
        <v>128</v>
      </c>
      <c r="K29" s="57"/>
      <c r="L29" s="57"/>
      <c r="M29" s="57"/>
      <c r="N29" s="57" t="s">
        <v>175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 t="s">
        <v>206</v>
      </c>
      <c r="AE29" s="57"/>
      <c r="AF29" s="57"/>
      <c r="AG29" s="57"/>
      <c r="AH29" s="57"/>
      <c r="AI29" s="57"/>
      <c r="AJ29" s="57" t="s">
        <v>207</v>
      </c>
      <c r="AK29" s="57"/>
      <c r="AL29" s="57"/>
      <c r="AM29" s="57"/>
      <c r="AN29" s="57"/>
      <c r="AO29" s="57"/>
      <c r="AP29" s="57" t="s">
        <v>208</v>
      </c>
      <c r="AQ29" s="57"/>
      <c r="AR29" s="57"/>
      <c r="AS29" s="57"/>
      <c r="AT29" s="57"/>
      <c r="AU29" s="57"/>
      <c r="AV29" s="57" t="s">
        <v>209</v>
      </c>
      <c r="AW29" s="57"/>
      <c r="AX29" s="57"/>
      <c r="AY29" s="57"/>
      <c r="AZ29" s="57"/>
      <c r="BA29" s="57"/>
      <c r="BB29" s="57" t="s">
        <v>210</v>
      </c>
      <c r="BC29" s="57"/>
      <c r="BD29" s="57"/>
      <c r="BE29" s="57"/>
      <c r="BF29" s="57"/>
      <c r="BG29" s="57"/>
      <c r="BH29" s="57" t="s">
        <v>176</v>
      </c>
      <c r="BI29" s="57"/>
      <c r="BJ29" s="57"/>
      <c r="BK29" s="57"/>
      <c r="BL29" s="57"/>
    </row>
    <row r="30" spans="1:64" ht="13.5">
      <c r="A30" s="56">
        <v>1</v>
      </c>
      <c r="B30" s="56"/>
      <c r="C30" s="56"/>
      <c r="D30" s="56"/>
      <c r="E30" s="56"/>
      <c r="F30" s="56">
        <v>2</v>
      </c>
      <c r="G30" s="56"/>
      <c r="H30" s="56"/>
      <c r="I30" s="56"/>
      <c r="J30" s="56">
        <v>3</v>
      </c>
      <c r="K30" s="56"/>
      <c r="L30" s="56"/>
      <c r="M30" s="56"/>
      <c r="N30" s="56">
        <v>4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>
        <v>5</v>
      </c>
      <c r="AE30" s="56"/>
      <c r="AF30" s="56"/>
      <c r="AG30" s="56"/>
      <c r="AH30" s="56"/>
      <c r="AI30" s="56"/>
      <c r="AJ30" s="56">
        <v>6</v>
      </c>
      <c r="AK30" s="56"/>
      <c r="AL30" s="56"/>
      <c r="AM30" s="56"/>
      <c r="AN30" s="56"/>
      <c r="AO30" s="56"/>
      <c r="AP30" s="56">
        <v>7</v>
      </c>
      <c r="AQ30" s="56"/>
      <c r="AR30" s="56"/>
      <c r="AS30" s="56"/>
      <c r="AT30" s="56"/>
      <c r="AU30" s="56"/>
      <c r="AV30" s="56">
        <v>8</v>
      </c>
      <c r="AW30" s="56"/>
      <c r="AX30" s="56"/>
      <c r="AY30" s="56"/>
      <c r="AZ30" s="56"/>
      <c r="BA30" s="56"/>
      <c r="BB30" s="56">
        <v>9</v>
      </c>
      <c r="BC30" s="56"/>
      <c r="BD30" s="56"/>
      <c r="BE30" s="56"/>
      <c r="BF30" s="56"/>
      <c r="BG30" s="56"/>
      <c r="BH30" s="56">
        <v>10</v>
      </c>
      <c r="BI30" s="56"/>
      <c r="BJ30" s="56"/>
      <c r="BK30" s="56"/>
      <c r="BL30" s="56"/>
    </row>
    <row r="31" spans="1:79" ht="48" customHeight="1">
      <c r="A31" s="46" t="s">
        <v>304</v>
      </c>
      <c r="B31" s="47"/>
      <c r="C31" s="47"/>
      <c r="D31" s="47"/>
      <c r="E31" s="48"/>
      <c r="F31" s="49" t="s">
        <v>305</v>
      </c>
      <c r="G31" s="50"/>
      <c r="H31" s="50"/>
      <c r="I31" s="50"/>
      <c r="J31" s="51" t="s">
        <v>199</v>
      </c>
      <c r="K31" s="44"/>
      <c r="L31" s="44"/>
      <c r="M31" s="44"/>
      <c r="N31" s="52" t="s">
        <v>198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84">
        <v>200100</v>
      </c>
      <c r="AE31" s="84"/>
      <c r="AF31" s="84"/>
      <c r="AG31" s="84"/>
      <c r="AH31" s="84"/>
      <c r="AI31" s="84"/>
      <c r="AJ31" s="53">
        <v>217300</v>
      </c>
      <c r="AK31" s="53"/>
      <c r="AL31" s="53"/>
      <c r="AM31" s="53"/>
      <c r="AN31" s="53"/>
      <c r="AO31" s="53"/>
      <c r="AP31" s="53">
        <v>57300</v>
      </c>
      <c r="AQ31" s="53"/>
      <c r="AR31" s="53"/>
      <c r="AS31" s="53"/>
      <c r="AT31" s="53"/>
      <c r="AU31" s="53"/>
      <c r="AV31" s="53">
        <v>60200</v>
      </c>
      <c r="AW31" s="53"/>
      <c r="AX31" s="53"/>
      <c r="AY31" s="53"/>
      <c r="AZ31" s="53"/>
      <c r="BA31" s="53"/>
      <c r="BB31" s="53">
        <v>60200</v>
      </c>
      <c r="BC31" s="53"/>
      <c r="BD31" s="53"/>
      <c r="BE31" s="53"/>
      <c r="BF31" s="53"/>
      <c r="BG31" s="53"/>
      <c r="BH31" s="54"/>
      <c r="BI31" s="54"/>
      <c r="BJ31" s="54"/>
      <c r="BK31" s="54"/>
      <c r="BL31" s="54"/>
      <c r="CA31" t="s">
        <v>26</v>
      </c>
    </row>
    <row r="32" spans="1:79" s="7" customFormat="1" ht="12.75">
      <c r="A32" s="31" t="s">
        <v>202</v>
      </c>
      <c r="B32" s="32"/>
      <c r="C32" s="32"/>
      <c r="D32" s="32"/>
      <c r="E32" s="33"/>
      <c r="F32" s="40"/>
      <c r="G32" s="40"/>
      <c r="H32" s="40"/>
      <c r="I32" s="40"/>
      <c r="J32" s="42" t="s">
        <v>1</v>
      </c>
      <c r="K32" s="40"/>
      <c r="L32" s="40"/>
      <c r="M32" s="40"/>
      <c r="N32" s="40" t="s">
        <v>162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39">
        <f>AD31</f>
        <v>200100</v>
      </c>
      <c r="AE32" s="39"/>
      <c r="AF32" s="39"/>
      <c r="AG32" s="39"/>
      <c r="AH32" s="39"/>
      <c r="AI32" s="39"/>
      <c r="AJ32" s="39">
        <f>AJ31</f>
        <v>217300</v>
      </c>
      <c r="AK32" s="39"/>
      <c r="AL32" s="39"/>
      <c r="AM32" s="39"/>
      <c r="AN32" s="39"/>
      <c r="AO32" s="39"/>
      <c r="AP32" s="39">
        <f>AP31</f>
        <v>57300</v>
      </c>
      <c r="AQ32" s="39"/>
      <c r="AR32" s="39"/>
      <c r="AS32" s="39"/>
      <c r="AT32" s="39"/>
      <c r="AU32" s="39"/>
      <c r="AV32" s="39">
        <f>AV31</f>
        <v>60200</v>
      </c>
      <c r="AW32" s="39"/>
      <c r="AX32" s="39"/>
      <c r="AY32" s="39"/>
      <c r="AZ32" s="39"/>
      <c r="BA32" s="39"/>
      <c r="BB32" s="39">
        <f>BB31</f>
        <v>60200</v>
      </c>
      <c r="BC32" s="39"/>
      <c r="BD32" s="39"/>
      <c r="BE32" s="39"/>
      <c r="BF32" s="39"/>
      <c r="BG32" s="39"/>
      <c r="BH32" s="40"/>
      <c r="BI32" s="40"/>
      <c r="BJ32" s="40"/>
      <c r="BK32" s="40"/>
      <c r="BL32" s="40"/>
      <c r="CA32" s="7" t="s">
        <v>27</v>
      </c>
    </row>
    <row r="35" spans="1:58" ht="18.75" customHeight="1">
      <c r="A35" s="35" t="s">
        <v>307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5"/>
      <c r="AC35" s="25"/>
      <c r="AD35" s="25"/>
      <c r="AE35" s="25"/>
      <c r="AF35" s="25"/>
      <c r="AG35" s="25"/>
      <c r="AH35" s="41"/>
      <c r="AI35" s="41"/>
      <c r="AJ35" s="41"/>
      <c r="AK35" s="41"/>
      <c r="AL35" s="41"/>
      <c r="AM35" s="41"/>
      <c r="AN35" s="41"/>
      <c r="AO35" s="41"/>
      <c r="AP35" s="41"/>
      <c r="AQ35" s="25"/>
      <c r="AR35" s="25"/>
      <c r="AS35" s="25"/>
      <c r="AT35" s="25"/>
      <c r="AU35" s="34" t="s">
        <v>308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28:58" ht="12.75" customHeight="1">
      <c r="AB36" s="26"/>
      <c r="AC36" s="26"/>
      <c r="AD36" s="26"/>
      <c r="AE36" s="26"/>
      <c r="AF36" s="26"/>
      <c r="AG36" s="26"/>
      <c r="AH36" s="38" t="s">
        <v>2</v>
      </c>
      <c r="AI36" s="38"/>
      <c r="AJ36" s="38"/>
      <c r="AK36" s="38"/>
      <c r="AL36" s="38"/>
      <c r="AM36" s="38"/>
      <c r="AN36" s="38"/>
      <c r="AO36" s="38"/>
      <c r="AP36" s="38"/>
      <c r="AQ36" s="26"/>
      <c r="AR36" s="26"/>
      <c r="AS36" s="26"/>
      <c r="AT36" s="26"/>
      <c r="AU36" s="38" t="s">
        <v>186</v>
      </c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</row>
    <row r="37" spans="28:58" ht="13.5">
      <c r="AB37" s="26"/>
      <c r="AC37" s="26"/>
      <c r="AD37" s="26"/>
      <c r="AE37" s="26"/>
      <c r="AF37" s="26"/>
      <c r="AG37" s="26"/>
      <c r="AH37" s="27"/>
      <c r="AI37" s="27"/>
      <c r="AJ37" s="27"/>
      <c r="AK37" s="27"/>
      <c r="AL37" s="27"/>
      <c r="AM37" s="27"/>
      <c r="AN37" s="27"/>
      <c r="AO37" s="27"/>
      <c r="AP37" s="27"/>
      <c r="AQ37" s="26"/>
      <c r="AR37" s="26"/>
      <c r="AS37" s="26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8" customHeight="1">
      <c r="A38" s="35" t="s">
        <v>309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6"/>
      <c r="AC38" s="26"/>
      <c r="AD38" s="26"/>
      <c r="AE38" s="26"/>
      <c r="AF38" s="26"/>
      <c r="AG38" s="26"/>
      <c r="AH38" s="36"/>
      <c r="AI38" s="36"/>
      <c r="AJ38" s="36"/>
      <c r="AK38" s="36"/>
      <c r="AL38" s="36"/>
      <c r="AM38" s="36"/>
      <c r="AN38" s="36"/>
      <c r="AO38" s="36"/>
      <c r="AP38" s="36"/>
      <c r="AQ38" s="26"/>
      <c r="AR38" s="26"/>
      <c r="AS38" s="26"/>
      <c r="AT38" s="26"/>
      <c r="AU38" s="37" t="s">
        <v>310</v>
      </c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</row>
    <row r="39" spans="28:58" ht="12" customHeight="1">
      <c r="AB39" s="26"/>
      <c r="AC39" s="26"/>
      <c r="AD39" s="26"/>
      <c r="AE39" s="26"/>
      <c r="AF39" s="26"/>
      <c r="AG39" s="26"/>
      <c r="AH39" s="38" t="s">
        <v>2</v>
      </c>
      <c r="AI39" s="38"/>
      <c r="AJ39" s="38"/>
      <c r="AK39" s="38"/>
      <c r="AL39" s="38"/>
      <c r="AM39" s="38"/>
      <c r="AN39" s="38"/>
      <c r="AO39" s="38"/>
      <c r="AP39" s="38"/>
      <c r="AQ39" s="26"/>
      <c r="AR39" s="26"/>
      <c r="AS39" s="26"/>
      <c r="AT39" s="26"/>
      <c r="AU39" s="38" t="s">
        <v>186</v>
      </c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</row>
    <row r="40" ht="12.75">
      <c r="A40" s="3"/>
    </row>
  </sheetData>
  <mergeCells count="164">
    <mergeCell ref="BH31:BL31"/>
    <mergeCell ref="BH30:BL30"/>
    <mergeCell ref="A31:E31"/>
    <mergeCell ref="F31:I31"/>
    <mergeCell ref="J31:M31"/>
    <mergeCell ref="N31:AC31"/>
    <mergeCell ref="AD31:AI31"/>
    <mergeCell ref="AJ31:AO31"/>
    <mergeCell ref="AP31:AU31"/>
    <mergeCell ref="AV31:BA31"/>
    <mergeCell ref="BB31:BG31"/>
    <mergeCell ref="BH29:BL29"/>
    <mergeCell ref="A30:E30"/>
    <mergeCell ref="F30:I30"/>
    <mergeCell ref="J30:M30"/>
    <mergeCell ref="N30:AC30"/>
    <mergeCell ref="AD30:AI30"/>
    <mergeCell ref="AJ30:AO30"/>
    <mergeCell ref="AP30:AU30"/>
    <mergeCell ref="AV30:BA30"/>
    <mergeCell ref="BB30:BG30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AH6:AR6"/>
    <mergeCell ref="A19:E19"/>
    <mergeCell ref="F19:I19"/>
    <mergeCell ref="J19:M19"/>
    <mergeCell ref="A12:W12"/>
    <mergeCell ref="A13:W13"/>
    <mergeCell ref="A14:W14"/>
    <mergeCell ref="X12:AH12"/>
    <mergeCell ref="X13:AH13"/>
    <mergeCell ref="X14:AH14"/>
    <mergeCell ref="AH36:AP36"/>
    <mergeCell ref="AU36:BF36"/>
    <mergeCell ref="J25:M25"/>
    <mergeCell ref="N25:AC25"/>
    <mergeCell ref="AD25:AI25"/>
    <mergeCell ref="AJ25:AO25"/>
    <mergeCell ref="AV25:BA25"/>
    <mergeCell ref="BB25:BG25"/>
    <mergeCell ref="A28:BL28"/>
    <mergeCell ref="BB29:BG29"/>
    <mergeCell ref="BB24:BG24"/>
    <mergeCell ref="BH24:BL24"/>
    <mergeCell ref="AI14:AN14"/>
    <mergeCell ref="AP24:AU24"/>
    <mergeCell ref="AV24:BA24"/>
    <mergeCell ref="AD24:AI24"/>
    <mergeCell ref="AJ24:AO24"/>
    <mergeCell ref="AO14:AT14"/>
    <mergeCell ref="AU14:AZ14"/>
    <mergeCell ref="BA14:BF14"/>
    <mergeCell ref="AI12:AN12"/>
    <mergeCell ref="AO12:AT12"/>
    <mergeCell ref="BH25:BL25"/>
    <mergeCell ref="BG12:BL12"/>
    <mergeCell ref="AI13:AN13"/>
    <mergeCell ref="AO13:AT13"/>
    <mergeCell ref="AU13:AZ13"/>
    <mergeCell ref="BA13:BF13"/>
    <mergeCell ref="BG13:BL13"/>
    <mergeCell ref="BG14:BL14"/>
    <mergeCell ref="BA1:BL1"/>
    <mergeCell ref="A8:BL8"/>
    <mergeCell ref="A3:BL3"/>
    <mergeCell ref="A9:BL9"/>
    <mergeCell ref="BE6:BL6"/>
    <mergeCell ref="B5:AF5"/>
    <mergeCell ref="BE5:BL5"/>
    <mergeCell ref="AU5:BB5"/>
    <mergeCell ref="AU6:BB6"/>
    <mergeCell ref="AH5:AR5"/>
    <mergeCell ref="A6:AF6"/>
    <mergeCell ref="A24:E24"/>
    <mergeCell ref="A25:E25"/>
    <mergeCell ref="F24:I24"/>
    <mergeCell ref="J24:M24"/>
    <mergeCell ref="N24:AC24"/>
    <mergeCell ref="F25:I25"/>
    <mergeCell ref="A10:BL11"/>
    <mergeCell ref="AU12:AZ12"/>
    <mergeCell ref="BA12:BF12"/>
    <mergeCell ref="AU15:AZ15"/>
    <mergeCell ref="BA15:BF15"/>
    <mergeCell ref="BG15:BL15"/>
    <mergeCell ref="A17:BL18"/>
    <mergeCell ref="A15:W15"/>
    <mergeCell ref="X15:AH15"/>
    <mergeCell ref="AI15:AN15"/>
    <mergeCell ref="AO15:AT15"/>
    <mergeCell ref="N19:AC19"/>
    <mergeCell ref="AD19:AI19"/>
    <mergeCell ref="AJ19:AO19"/>
    <mergeCell ref="AP19:AU19"/>
    <mergeCell ref="AV19:BA19"/>
    <mergeCell ref="BB19:BG19"/>
    <mergeCell ref="BH19:BL19"/>
    <mergeCell ref="A20:E20"/>
    <mergeCell ref="F20:I20"/>
    <mergeCell ref="J20:M20"/>
    <mergeCell ref="N20:AC20"/>
    <mergeCell ref="AD20:AI20"/>
    <mergeCell ref="AJ20:AO20"/>
    <mergeCell ref="AP20:AU20"/>
    <mergeCell ref="AV20:BA20"/>
    <mergeCell ref="BB20:BG20"/>
    <mergeCell ref="BH20:BL20"/>
    <mergeCell ref="A21:E21"/>
    <mergeCell ref="F21:I21"/>
    <mergeCell ref="J21:M21"/>
    <mergeCell ref="N21:AC21"/>
    <mergeCell ref="AD21:AI21"/>
    <mergeCell ref="AJ21:AO21"/>
    <mergeCell ref="AP21:AU21"/>
    <mergeCell ref="AV21:BA21"/>
    <mergeCell ref="BB21:BG21"/>
    <mergeCell ref="BH21:BL21"/>
    <mergeCell ref="A22:E22"/>
    <mergeCell ref="F22:I22"/>
    <mergeCell ref="J22:M22"/>
    <mergeCell ref="N22:AC22"/>
    <mergeCell ref="AD22:AI22"/>
    <mergeCell ref="AJ22:AO22"/>
    <mergeCell ref="AP22:AU22"/>
    <mergeCell ref="BB23:BG23"/>
    <mergeCell ref="BH23:BL23"/>
    <mergeCell ref="A27:BL27"/>
    <mergeCell ref="AV22:BA22"/>
    <mergeCell ref="BB22:BG22"/>
    <mergeCell ref="BH22:BL22"/>
    <mergeCell ref="A23:E23"/>
    <mergeCell ref="F23:I23"/>
    <mergeCell ref="J23:M23"/>
    <mergeCell ref="N23:AC23"/>
    <mergeCell ref="F32:I32"/>
    <mergeCell ref="J32:M32"/>
    <mergeCell ref="N32:AC32"/>
    <mergeCell ref="AV23:BA23"/>
    <mergeCell ref="AD23:AI23"/>
    <mergeCell ref="AJ23:AO23"/>
    <mergeCell ref="AP23:AU23"/>
    <mergeCell ref="AP25:AU25"/>
    <mergeCell ref="BB32:BG32"/>
    <mergeCell ref="BH32:BL32"/>
    <mergeCell ref="A35:AA35"/>
    <mergeCell ref="AH35:AP35"/>
    <mergeCell ref="AU35:BF35"/>
    <mergeCell ref="AD32:AI32"/>
    <mergeCell ref="AJ32:AO32"/>
    <mergeCell ref="AP32:AU32"/>
    <mergeCell ref="AV32:BA32"/>
    <mergeCell ref="A32:E32"/>
    <mergeCell ref="A38:AA38"/>
    <mergeCell ref="AH38:AP38"/>
    <mergeCell ref="AU38:BF38"/>
    <mergeCell ref="AH39:AP39"/>
    <mergeCell ref="AU39:BF39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271"/>
  <sheetViews>
    <sheetView workbookViewId="0" topLeftCell="G1">
      <selection activeCell="BU147" sqref="BU147"/>
    </sheetView>
  </sheetViews>
  <sheetFormatPr defaultColWidth="9.00390625" defaultRowHeight="12.75"/>
  <cols>
    <col min="1" max="32" width="2.875" style="0" customWidth="1"/>
    <col min="33" max="33" width="1.625" style="0" customWidth="1"/>
    <col min="34" max="78" width="2.875" style="0" customWidth="1"/>
    <col min="79" max="79" width="4.00390625" style="0" hidden="1" customWidth="1"/>
  </cols>
  <sheetData>
    <row r="1" spans="1:78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10" t="s">
        <v>130</v>
      </c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</row>
    <row r="2" spans="1:78" ht="14.25" customHeight="1">
      <c r="A2" s="68" t="s">
        <v>320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4" spans="1:64" ht="15" customHeight="1">
      <c r="A4" s="13" t="s">
        <v>180</v>
      </c>
      <c r="B4" s="111" t="s">
        <v>300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0"/>
      <c r="AH4" s="106" t="s">
        <v>301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"/>
      <c r="AT4" s="109">
        <v>33586398</v>
      </c>
      <c r="AU4" s="106"/>
      <c r="AV4" s="106"/>
      <c r="AW4" s="106"/>
      <c r="AX4" s="106"/>
      <c r="AY4" s="106"/>
      <c r="AZ4" s="106"/>
      <c r="BA4" s="106"/>
      <c r="BB4" s="16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8"/>
      <c r="AH5" s="70" t="s">
        <v>187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8"/>
      <c r="AT5" s="70" t="s">
        <v>178</v>
      </c>
      <c r="AU5" s="70"/>
      <c r="AV5" s="70"/>
      <c r="AW5" s="70"/>
      <c r="AX5" s="70"/>
      <c r="AY5" s="70"/>
      <c r="AZ5" s="70"/>
      <c r="BA5" s="70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57:64" ht="12.75">
      <c r="BE6" s="28"/>
      <c r="BF6" s="28"/>
      <c r="BG6" s="28"/>
      <c r="BH6" s="28"/>
      <c r="BI6" s="28"/>
      <c r="BJ6" s="28"/>
      <c r="BK6" s="28"/>
      <c r="BL6" s="28"/>
    </row>
    <row r="7" spans="1:75" ht="15" customHeight="1">
      <c r="A7" s="13" t="s">
        <v>189</v>
      </c>
      <c r="B7" s="111" t="s">
        <v>300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0"/>
      <c r="AH7" s="106" t="s">
        <v>311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6"/>
      <c r="BC7" s="109">
        <v>33586398</v>
      </c>
      <c r="BD7" s="106"/>
      <c r="BE7" s="106"/>
      <c r="BF7" s="106"/>
      <c r="BG7" s="106"/>
      <c r="BH7" s="106"/>
      <c r="BI7" s="106"/>
      <c r="BJ7" s="106"/>
      <c r="BK7" s="16"/>
      <c r="BL7" s="14"/>
      <c r="BM7" s="17"/>
      <c r="BN7" s="17"/>
      <c r="BO7" s="17"/>
      <c r="BP7" s="16"/>
      <c r="BQ7" s="16"/>
      <c r="BR7" s="16"/>
      <c r="BS7" s="16"/>
      <c r="BT7" s="16"/>
      <c r="BU7" s="16"/>
      <c r="BV7" s="16"/>
      <c r="BW7" s="16"/>
    </row>
    <row r="8" spans="1:75" ht="24" customHeight="1">
      <c r="A8" s="64" t="s">
        <v>170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"/>
      <c r="AH8" s="70" t="s">
        <v>190</v>
      </c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15"/>
      <c r="BC8" s="70" t="s">
        <v>178</v>
      </c>
      <c r="BD8" s="70"/>
      <c r="BE8" s="70"/>
      <c r="BF8" s="70"/>
      <c r="BG8" s="70"/>
      <c r="BH8" s="70"/>
      <c r="BI8" s="70"/>
      <c r="BJ8" s="70"/>
      <c r="BK8" s="22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28.5" customHeight="1">
      <c r="A10" s="13" t="s">
        <v>191</v>
      </c>
      <c r="B10" s="106" t="s">
        <v>312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N10" s="106" t="s">
        <v>281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6"/>
      <c r="AA10" s="106" t="s">
        <v>282</v>
      </c>
      <c r="AB10" s="106"/>
      <c r="AC10" s="106"/>
      <c r="AD10" s="106"/>
      <c r="AE10" s="106"/>
      <c r="AF10" s="106"/>
      <c r="AG10" s="106"/>
      <c r="AH10" s="106"/>
      <c r="AI10" s="106"/>
      <c r="AJ10" s="16"/>
      <c r="AK10" s="108" t="s">
        <v>198</v>
      </c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21"/>
      <c r="BL10" s="109" t="s">
        <v>204</v>
      </c>
      <c r="BM10" s="106"/>
      <c r="BN10" s="106"/>
      <c r="BO10" s="106"/>
      <c r="BP10" s="106"/>
      <c r="BQ10" s="106"/>
      <c r="BR10" s="106"/>
      <c r="BS10" s="106"/>
      <c r="BT10" s="16"/>
      <c r="BU10" s="16"/>
      <c r="BV10" s="16"/>
      <c r="BW10" s="16"/>
      <c r="BX10" s="16"/>
      <c r="BY10" s="16"/>
      <c r="BZ10" s="16"/>
      <c r="CA10" s="16"/>
    </row>
    <row r="11" spans="2:79" ht="25.5" customHeight="1">
      <c r="B11" s="70" t="s">
        <v>192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N11" s="70" t="s">
        <v>194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5"/>
      <c r="AA11" s="164" t="s">
        <v>195</v>
      </c>
      <c r="AB11" s="164"/>
      <c r="AC11" s="164"/>
      <c r="AD11" s="164"/>
      <c r="AE11" s="164"/>
      <c r="AF11" s="164"/>
      <c r="AG11" s="164"/>
      <c r="AH11" s="164"/>
      <c r="AI11" s="164"/>
      <c r="AJ11" s="15"/>
      <c r="AK11" s="165" t="s">
        <v>193</v>
      </c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20"/>
      <c r="BL11" s="70" t="s">
        <v>179</v>
      </c>
      <c r="BM11" s="70"/>
      <c r="BN11" s="70"/>
      <c r="BO11" s="70"/>
      <c r="BP11" s="70"/>
      <c r="BQ11" s="70"/>
      <c r="BR11" s="70"/>
      <c r="BS11" s="70"/>
      <c r="BT11" s="15"/>
      <c r="BU11" s="15"/>
      <c r="BV11" s="15"/>
      <c r="BW11" s="15"/>
      <c r="BX11" s="15"/>
      <c r="BY11" s="15"/>
      <c r="BZ11" s="15"/>
      <c r="CA11" s="15"/>
    </row>
    <row r="13" spans="1:77" ht="14.25" customHeight="1">
      <c r="A13" s="105" t="s">
        <v>321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ht="14.25" customHeight="1">
      <c r="A14" s="105" t="s">
        <v>163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</row>
    <row r="15" spans="1:77" ht="15" customHeight="1">
      <c r="A15" s="69" t="s">
        <v>203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01" t="s">
        <v>164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</row>
    <row r="18" spans="1:77" ht="15" customHeight="1">
      <c r="A18" s="69" t="s">
        <v>251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105" t="s">
        <v>165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</row>
    <row r="21" spans="1:77" ht="33" customHeight="1">
      <c r="A21" s="69" t="s">
        <v>252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105" t="s">
        <v>166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</row>
    <row r="24" spans="1:77" ht="14.25" customHeight="1">
      <c r="A24" s="107" t="s">
        <v>322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7" ht="15" customHeight="1">
      <c r="A25" s="74" t="s">
        <v>205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7" ht="22.5" customHeight="1">
      <c r="A26" s="113" t="s">
        <v>3</v>
      </c>
      <c r="B26" s="114"/>
      <c r="C26" s="114"/>
      <c r="D26" s="115"/>
      <c r="E26" s="113" t="s">
        <v>20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126" t="s">
        <v>206</v>
      </c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 t="s">
        <v>207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 t="s">
        <v>208</v>
      </c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</row>
    <row r="27" spans="1:77" ht="54.75" customHeight="1">
      <c r="A27" s="116"/>
      <c r="B27" s="117"/>
      <c r="C27" s="117"/>
      <c r="D27" s="118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26" t="s">
        <v>5</v>
      </c>
      <c r="Y27" s="126"/>
      <c r="Z27" s="126"/>
      <c r="AA27" s="126"/>
      <c r="AB27" s="126"/>
      <c r="AC27" s="126" t="s">
        <v>4</v>
      </c>
      <c r="AD27" s="126"/>
      <c r="AE27" s="126"/>
      <c r="AF27" s="126"/>
      <c r="AG27" s="126"/>
      <c r="AH27" s="128" t="s">
        <v>131</v>
      </c>
      <c r="AI27" s="129"/>
      <c r="AJ27" s="130"/>
      <c r="AK27" s="126" t="s">
        <v>6</v>
      </c>
      <c r="AL27" s="126"/>
      <c r="AM27" s="126"/>
      <c r="AN27" s="126"/>
      <c r="AO27" s="126"/>
      <c r="AP27" s="126" t="s">
        <v>5</v>
      </c>
      <c r="AQ27" s="126"/>
      <c r="AR27" s="126"/>
      <c r="AS27" s="126"/>
      <c r="AT27" s="126"/>
      <c r="AU27" s="126" t="s">
        <v>4</v>
      </c>
      <c r="AV27" s="126"/>
      <c r="AW27" s="126"/>
      <c r="AX27" s="126"/>
      <c r="AY27" s="126"/>
      <c r="AZ27" s="128" t="s">
        <v>131</v>
      </c>
      <c r="BA27" s="129"/>
      <c r="BB27" s="130"/>
      <c r="BC27" s="126" t="s">
        <v>108</v>
      </c>
      <c r="BD27" s="126"/>
      <c r="BE27" s="126"/>
      <c r="BF27" s="126"/>
      <c r="BG27" s="126"/>
      <c r="BH27" s="126" t="s">
        <v>5</v>
      </c>
      <c r="BI27" s="126"/>
      <c r="BJ27" s="126"/>
      <c r="BK27" s="126"/>
      <c r="BL27" s="126"/>
      <c r="BM27" s="126" t="s">
        <v>4</v>
      </c>
      <c r="BN27" s="126"/>
      <c r="BO27" s="126"/>
      <c r="BP27" s="126"/>
      <c r="BQ27" s="126"/>
      <c r="BR27" s="128" t="s">
        <v>131</v>
      </c>
      <c r="BS27" s="129"/>
      <c r="BT27" s="130"/>
      <c r="BU27" s="126" t="s">
        <v>109</v>
      </c>
      <c r="BV27" s="126"/>
      <c r="BW27" s="126"/>
      <c r="BX27" s="126"/>
      <c r="BY27" s="126"/>
    </row>
    <row r="28" spans="1:77" ht="15" customHeight="1">
      <c r="A28" s="120">
        <v>1</v>
      </c>
      <c r="B28" s="121"/>
      <c r="C28" s="121"/>
      <c r="D28" s="122"/>
      <c r="E28" s="120">
        <v>2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126">
        <v>3</v>
      </c>
      <c r="Y28" s="126"/>
      <c r="Z28" s="126"/>
      <c r="AA28" s="126"/>
      <c r="AB28" s="126"/>
      <c r="AC28" s="126">
        <v>4</v>
      </c>
      <c r="AD28" s="126"/>
      <c r="AE28" s="126"/>
      <c r="AF28" s="126"/>
      <c r="AG28" s="126"/>
      <c r="AH28" s="120">
        <v>5</v>
      </c>
      <c r="AI28" s="121"/>
      <c r="AJ28" s="122"/>
      <c r="AK28" s="126">
        <v>6</v>
      </c>
      <c r="AL28" s="126"/>
      <c r="AM28" s="126"/>
      <c r="AN28" s="126"/>
      <c r="AO28" s="126"/>
      <c r="AP28" s="126">
        <v>7</v>
      </c>
      <c r="AQ28" s="126"/>
      <c r="AR28" s="126"/>
      <c r="AS28" s="126"/>
      <c r="AT28" s="126"/>
      <c r="AU28" s="126">
        <v>8</v>
      </c>
      <c r="AV28" s="126"/>
      <c r="AW28" s="126"/>
      <c r="AX28" s="126"/>
      <c r="AY28" s="126"/>
      <c r="AZ28" s="120">
        <v>9</v>
      </c>
      <c r="BA28" s="121"/>
      <c r="BB28" s="122"/>
      <c r="BC28" s="126">
        <v>10</v>
      </c>
      <c r="BD28" s="126"/>
      <c r="BE28" s="126"/>
      <c r="BF28" s="126"/>
      <c r="BG28" s="126"/>
      <c r="BH28" s="126">
        <v>11</v>
      </c>
      <c r="BI28" s="126"/>
      <c r="BJ28" s="126"/>
      <c r="BK28" s="126"/>
      <c r="BL28" s="126"/>
      <c r="BM28" s="126">
        <v>12</v>
      </c>
      <c r="BN28" s="126"/>
      <c r="BO28" s="126"/>
      <c r="BP28" s="126"/>
      <c r="BQ28" s="126"/>
      <c r="BR28" s="120">
        <v>13</v>
      </c>
      <c r="BS28" s="121"/>
      <c r="BT28" s="122"/>
      <c r="BU28" s="126">
        <v>14</v>
      </c>
      <c r="BV28" s="126"/>
      <c r="BW28" s="126"/>
      <c r="BX28" s="126"/>
      <c r="BY28" s="126"/>
    </row>
    <row r="29" spans="1:79" ht="13.5" customHeight="1" hidden="1">
      <c r="A29" s="91" t="s">
        <v>68</v>
      </c>
      <c r="B29" s="123"/>
      <c r="C29" s="123"/>
      <c r="D29" s="124"/>
      <c r="E29" s="91" t="s">
        <v>69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/>
      <c r="X29" s="127" t="s">
        <v>77</v>
      </c>
      <c r="Y29" s="127"/>
      <c r="Z29" s="127"/>
      <c r="AA29" s="127"/>
      <c r="AB29" s="127"/>
      <c r="AC29" s="127" t="s">
        <v>78</v>
      </c>
      <c r="AD29" s="127"/>
      <c r="AE29" s="127"/>
      <c r="AF29" s="127"/>
      <c r="AG29" s="127"/>
      <c r="AH29" s="91" t="s">
        <v>103</v>
      </c>
      <c r="AI29" s="123"/>
      <c r="AJ29" s="124"/>
      <c r="AK29" s="86" t="s">
        <v>111</v>
      </c>
      <c r="AL29" s="86"/>
      <c r="AM29" s="86"/>
      <c r="AN29" s="86"/>
      <c r="AO29" s="86"/>
      <c r="AP29" s="127" t="s">
        <v>79</v>
      </c>
      <c r="AQ29" s="127"/>
      <c r="AR29" s="127"/>
      <c r="AS29" s="127"/>
      <c r="AT29" s="127"/>
      <c r="AU29" s="127" t="s">
        <v>80</v>
      </c>
      <c r="AV29" s="127"/>
      <c r="AW29" s="127"/>
      <c r="AX29" s="127"/>
      <c r="AY29" s="127"/>
      <c r="AZ29" s="91" t="s">
        <v>104</v>
      </c>
      <c r="BA29" s="123"/>
      <c r="BB29" s="124"/>
      <c r="BC29" s="86" t="s">
        <v>111</v>
      </c>
      <c r="BD29" s="86"/>
      <c r="BE29" s="86"/>
      <c r="BF29" s="86"/>
      <c r="BG29" s="86"/>
      <c r="BH29" s="127" t="s">
        <v>70</v>
      </c>
      <c r="BI29" s="127"/>
      <c r="BJ29" s="127"/>
      <c r="BK29" s="127"/>
      <c r="BL29" s="127"/>
      <c r="BM29" s="127" t="s">
        <v>71</v>
      </c>
      <c r="BN29" s="127"/>
      <c r="BO29" s="127"/>
      <c r="BP29" s="127"/>
      <c r="BQ29" s="127"/>
      <c r="BR29" s="91" t="s">
        <v>105</v>
      </c>
      <c r="BS29" s="123"/>
      <c r="BT29" s="124"/>
      <c r="BU29" s="86" t="s">
        <v>111</v>
      </c>
      <c r="BV29" s="86"/>
      <c r="BW29" s="86"/>
      <c r="BX29" s="86"/>
      <c r="BY29" s="86"/>
      <c r="CA29" t="s">
        <v>28</v>
      </c>
    </row>
    <row r="30" spans="1:79" s="6" customFormat="1" ht="12.75" customHeight="1">
      <c r="A30" s="91"/>
      <c r="B30" s="123"/>
      <c r="C30" s="123"/>
      <c r="D30" s="124"/>
      <c r="E30" s="94" t="s">
        <v>213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9">
        <v>1529321</v>
      </c>
      <c r="Y30" s="139"/>
      <c r="Z30" s="139"/>
      <c r="AA30" s="139"/>
      <c r="AB30" s="139"/>
      <c r="AC30" s="139" t="s">
        <v>214</v>
      </c>
      <c r="AD30" s="139"/>
      <c r="AE30" s="139"/>
      <c r="AF30" s="139"/>
      <c r="AG30" s="139"/>
      <c r="AH30" s="88" t="s">
        <v>214</v>
      </c>
      <c r="AI30" s="89"/>
      <c r="AJ30" s="90"/>
      <c r="AK30" s="139">
        <f>IF(ISNUMBER(X30),X30,0)+IF(ISNUMBER(AC30),AC30,0)</f>
        <v>1529321</v>
      </c>
      <c r="AL30" s="139"/>
      <c r="AM30" s="139"/>
      <c r="AN30" s="139"/>
      <c r="AO30" s="139"/>
      <c r="AP30" s="139">
        <v>1868723</v>
      </c>
      <c r="AQ30" s="139"/>
      <c r="AR30" s="139"/>
      <c r="AS30" s="139"/>
      <c r="AT30" s="139"/>
      <c r="AU30" s="139" t="s">
        <v>214</v>
      </c>
      <c r="AV30" s="139"/>
      <c r="AW30" s="139"/>
      <c r="AX30" s="139"/>
      <c r="AY30" s="139"/>
      <c r="AZ30" s="88" t="s">
        <v>214</v>
      </c>
      <c r="BA30" s="89"/>
      <c r="BB30" s="90"/>
      <c r="BC30" s="139">
        <f>IF(ISNUMBER(AP30),AP30,0)+IF(ISNUMBER(AU30),AU30,0)</f>
        <v>1868723</v>
      </c>
      <c r="BD30" s="139"/>
      <c r="BE30" s="139"/>
      <c r="BF30" s="139"/>
      <c r="BG30" s="139"/>
      <c r="BH30" s="139">
        <v>2232490</v>
      </c>
      <c r="BI30" s="139"/>
      <c r="BJ30" s="139"/>
      <c r="BK30" s="139"/>
      <c r="BL30" s="139"/>
      <c r="BM30" s="139" t="s">
        <v>214</v>
      </c>
      <c r="BN30" s="139"/>
      <c r="BO30" s="139"/>
      <c r="BP30" s="139"/>
      <c r="BQ30" s="139"/>
      <c r="BR30" s="88" t="s">
        <v>214</v>
      </c>
      <c r="BS30" s="89"/>
      <c r="BT30" s="90"/>
      <c r="BU30" s="139">
        <f>IF(ISNUMBER(BH30),BH30,0)+IF(ISNUMBER(BM30),BM30,0)</f>
        <v>2232490</v>
      </c>
      <c r="BV30" s="139"/>
      <c r="BW30" s="139"/>
      <c r="BX30" s="139"/>
      <c r="BY30" s="139"/>
      <c r="CA30" s="6" t="s">
        <v>29</v>
      </c>
    </row>
    <row r="31" spans="1:77" s="6" customFormat="1" ht="19.5" customHeight="1">
      <c r="A31" s="91"/>
      <c r="B31" s="123"/>
      <c r="C31" s="123"/>
      <c r="D31" s="124"/>
      <c r="E31" s="94" t="s">
        <v>314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139" t="s">
        <v>214</v>
      </c>
      <c r="Y31" s="139"/>
      <c r="Z31" s="139"/>
      <c r="AA31" s="139"/>
      <c r="AB31" s="139"/>
      <c r="AC31" s="139">
        <v>200100</v>
      </c>
      <c r="AD31" s="139"/>
      <c r="AE31" s="139"/>
      <c r="AF31" s="139"/>
      <c r="AG31" s="139"/>
      <c r="AH31" s="88">
        <v>0</v>
      </c>
      <c r="AI31" s="89"/>
      <c r="AJ31" s="90"/>
      <c r="AK31" s="139">
        <f>IF(ISNUMBER(X31),X31,0)+IF(ISNUMBER(AC31),AC31,0)</f>
        <v>200100</v>
      </c>
      <c r="AL31" s="139"/>
      <c r="AM31" s="139"/>
      <c r="AN31" s="139"/>
      <c r="AO31" s="139"/>
      <c r="AP31" s="139" t="s">
        <v>214</v>
      </c>
      <c r="AQ31" s="139"/>
      <c r="AR31" s="139"/>
      <c r="AS31" s="139"/>
      <c r="AT31" s="139"/>
      <c r="AU31" s="139">
        <v>217300</v>
      </c>
      <c r="AV31" s="139"/>
      <c r="AW31" s="139"/>
      <c r="AX31" s="139"/>
      <c r="AY31" s="139"/>
      <c r="AZ31" s="88">
        <v>0</v>
      </c>
      <c r="BA31" s="89"/>
      <c r="BB31" s="90"/>
      <c r="BC31" s="139">
        <f>IF(ISNUMBER(AP31),AP31,0)+IF(ISNUMBER(AU31),AU31,0)</f>
        <v>217300</v>
      </c>
      <c r="BD31" s="139"/>
      <c r="BE31" s="139"/>
      <c r="BF31" s="139"/>
      <c r="BG31" s="139"/>
      <c r="BH31" s="139" t="s">
        <v>214</v>
      </c>
      <c r="BI31" s="139"/>
      <c r="BJ31" s="139"/>
      <c r="BK31" s="139"/>
      <c r="BL31" s="139"/>
      <c r="BM31" s="139">
        <v>57300</v>
      </c>
      <c r="BN31" s="139"/>
      <c r="BO31" s="139"/>
      <c r="BP31" s="139"/>
      <c r="BQ31" s="139"/>
      <c r="BR31" s="88">
        <v>0</v>
      </c>
      <c r="BS31" s="89"/>
      <c r="BT31" s="90"/>
      <c r="BU31" s="139">
        <f>IF(ISNUMBER(BH31),BH31,0)+IF(ISNUMBER(BM31),BM31,0)</f>
        <v>57300</v>
      </c>
      <c r="BV31" s="139"/>
      <c r="BW31" s="139"/>
      <c r="BX31" s="139"/>
      <c r="BY31" s="139"/>
    </row>
    <row r="32" spans="1:77" s="6" customFormat="1" ht="25.5" customHeight="1">
      <c r="A32" s="91">
        <v>25010300</v>
      </c>
      <c r="B32" s="123"/>
      <c r="C32" s="123"/>
      <c r="D32" s="124"/>
      <c r="E32" s="94" t="s">
        <v>313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139" t="s">
        <v>214</v>
      </c>
      <c r="Y32" s="139"/>
      <c r="Z32" s="139"/>
      <c r="AA32" s="139"/>
      <c r="AB32" s="139"/>
      <c r="AC32" s="139">
        <v>200100</v>
      </c>
      <c r="AD32" s="139"/>
      <c r="AE32" s="139"/>
      <c r="AF32" s="139"/>
      <c r="AG32" s="139"/>
      <c r="AH32" s="88">
        <v>0</v>
      </c>
      <c r="AI32" s="89"/>
      <c r="AJ32" s="90"/>
      <c r="AK32" s="139">
        <f>IF(ISNUMBER(X32),X32,0)+IF(ISNUMBER(AC32),AC32,0)</f>
        <v>200100</v>
      </c>
      <c r="AL32" s="139"/>
      <c r="AM32" s="139"/>
      <c r="AN32" s="139"/>
      <c r="AO32" s="139"/>
      <c r="AP32" s="139" t="s">
        <v>214</v>
      </c>
      <c r="AQ32" s="139"/>
      <c r="AR32" s="139"/>
      <c r="AS32" s="139"/>
      <c r="AT32" s="139"/>
      <c r="AU32" s="139">
        <v>217300</v>
      </c>
      <c r="AV32" s="139"/>
      <c r="AW32" s="139"/>
      <c r="AX32" s="139"/>
      <c r="AY32" s="139"/>
      <c r="AZ32" s="88">
        <v>0</v>
      </c>
      <c r="BA32" s="89"/>
      <c r="BB32" s="90"/>
      <c r="BC32" s="139">
        <f>IF(ISNUMBER(AP32),AP32,0)+IF(ISNUMBER(AU32),AU32,0)</f>
        <v>217300</v>
      </c>
      <c r="BD32" s="139"/>
      <c r="BE32" s="139"/>
      <c r="BF32" s="139"/>
      <c r="BG32" s="139"/>
      <c r="BH32" s="139" t="s">
        <v>214</v>
      </c>
      <c r="BI32" s="139"/>
      <c r="BJ32" s="139"/>
      <c r="BK32" s="139"/>
      <c r="BL32" s="139"/>
      <c r="BM32" s="139">
        <v>57300</v>
      </c>
      <c r="BN32" s="139"/>
      <c r="BO32" s="139"/>
      <c r="BP32" s="139"/>
      <c r="BQ32" s="139"/>
      <c r="BR32" s="88">
        <v>0</v>
      </c>
      <c r="BS32" s="89"/>
      <c r="BT32" s="90"/>
      <c r="BU32" s="139">
        <f>IF(ISNUMBER(BH32),BH32,0)+IF(ISNUMBER(BM32),BM32,0)</f>
        <v>57300</v>
      </c>
      <c r="BV32" s="139"/>
      <c r="BW32" s="139"/>
      <c r="BX32" s="139"/>
      <c r="BY32" s="139"/>
    </row>
    <row r="33" spans="1:77" s="7" customFormat="1" ht="12.75" customHeight="1">
      <c r="A33" s="102"/>
      <c r="B33" s="103"/>
      <c r="C33" s="103"/>
      <c r="D33" s="104"/>
      <c r="E33" s="166" t="s">
        <v>162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8"/>
      <c r="X33" s="87">
        <f>X30</f>
        <v>1529321</v>
      </c>
      <c r="Y33" s="87"/>
      <c r="Z33" s="87"/>
      <c r="AA33" s="87"/>
      <c r="AB33" s="87"/>
      <c r="AC33" s="87">
        <f>AC31</f>
        <v>200100</v>
      </c>
      <c r="AD33" s="87"/>
      <c r="AE33" s="87"/>
      <c r="AF33" s="87"/>
      <c r="AG33" s="87"/>
      <c r="AH33" s="149">
        <v>0</v>
      </c>
      <c r="AI33" s="150"/>
      <c r="AJ33" s="151"/>
      <c r="AK33" s="87">
        <f>IF(ISNUMBER(X33),X33,0)+IF(ISNUMBER(AC33),AC33,0)</f>
        <v>1729421</v>
      </c>
      <c r="AL33" s="87"/>
      <c r="AM33" s="87"/>
      <c r="AN33" s="87"/>
      <c r="AO33" s="87"/>
      <c r="AP33" s="87">
        <f>AP30</f>
        <v>1868723</v>
      </c>
      <c r="AQ33" s="87"/>
      <c r="AR33" s="87"/>
      <c r="AS33" s="87"/>
      <c r="AT33" s="87"/>
      <c r="AU33" s="87">
        <f>AU31</f>
        <v>217300</v>
      </c>
      <c r="AV33" s="87"/>
      <c r="AW33" s="87"/>
      <c r="AX33" s="87"/>
      <c r="AY33" s="87"/>
      <c r="AZ33" s="149">
        <v>0</v>
      </c>
      <c r="BA33" s="150"/>
      <c r="BB33" s="151"/>
      <c r="BC33" s="87">
        <f>IF(ISNUMBER(AP33),AP33,0)+IF(ISNUMBER(AU33),AU33,0)</f>
        <v>2086023</v>
      </c>
      <c r="BD33" s="87"/>
      <c r="BE33" s="87"/>
      <c r="BF33" s="87"/>
      <c r="BG33" s="87"/>
      <c r="BH33" s="87">
        <f>BH30</f>
        <v>2232490</v>
      </c>
      <c r="BI33" s="87"/>
      <c r="BJ33" s="87"/>
      <c r="BK33" s="87"/>
      <c r="BL33" s="87"/>
      <c r="BM33" s="87">
        <f>BM31</f>
        <v>57300</v>
      </c>
      <c r="BN33" s="87"/>
      <c r="BO33" s="87"/>
      <c r="BP33" s="87"/>
      <c r="BQ33" s="87"/>
      <c r="BR33" s="149">
        <v>0</v>
      </c>
      <c r="BS33" s="150"/>
      <c r="BT33" s="151"/>
      <c r="BU33" s="87">
        <f>IF(ISNUMBER(BH33),BH33,0)+IF(ISNUMBER(BM33),BM33,0)</f>
        <v>2289790</v>
      </c>
      <c r="BV33" s="87"/>
      <c r="BW33" s="87"/>
      <c r="BX33" s="87"/>
      <c r="BY33" s="87"/>
    </row>
    <row r="35" spans="1:64" ht="14.25" customHeight="1">
      <c r="A35" s="107" t="s">
        <v>271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59" ht="15" customHeight="1">
      <c r="A36" s="74" t="s">
        <v>205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</row>
    <row r="37" spans="1:59" ht="22.5" customHeight="1">
      <c r="A37" s="113" t="s">
        <v>3</v>
      </c>
      <c r="B37" s="114"/>
      <c r="C37" s="114"/>
      <c r="D37" s="115"/>
      <c r="E37" s="113" t="s">
        <v>20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5"/>
      <c r="X37" s="126" t="s">
        <v>209</v>
      </c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 t="s">
        <v>210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</row>
    <row r="38" spans="1:59" ht="39" customHeight="1">
      <c r="A38" s="116"/>
      <c r="B38" s="117"/>
      <c r="C38" s="117"/>
      <c r="D38" s="118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8"/>
      <c r="X38" s="126" t="s">
        <v>5</v>
      </c>
      <c r="Y38" s="126"/>
      <c r="Z38" s="126"/>
      <c r="AA38" s="126"/>
      <c r="AB38" s="126"/>
      <c r="AC38" s="126" t="s">
        <v>4</v>
      </c>
      <c r="AD38" s="126"/>
      <c r="AE38" s="126"/>
      <c r="AF38" s="126"/>
      <c r="AG38" s="126"/>
      <c r="AH38" s="128" t="s">
        <v>131</v>
      </c>
      <c r="AI38" s="129"/>
      <c r="AJ38" s="130"/>
      <c r="AK38" s="126" t="s">
        <v>6</v>
      </c>
      <c r="AL38" s="126"/>
      <c r="AM38" s="126"/>
      <c r="AN38" s="126"/>
      <c r="AO38" s="126"/>
      <c r="AP38" s="126" t="s">
        <v>5</v>
      </c>
      <c r="AQ38" s="126"/>
      <c r="AR38" s="126"/>
      <c r="AS38" s="126"/>
      <c r="AT38" s="126"/>
      <c r="AU38" s="126" t="s">
        <v>4</v>
      </c>
      <c r="AV38" s="126"/>
      <c r="AW38" s="126"/>
      <c r="AX38" s="126"/>
      <c r="AY38" s="126"/>
      <c r="AZ38" s="128" t="s">
        <v>131</v>
      </c>
      <c r="BA38" s="129"/>
      <c r="BB38" s="130"/>
      <c r="BC38" s="126" t="s">
        <v>108</v>
      </c>
      <c r="BD38" s="126"/>
      <c r="BE38" s="126"/>
      <c r="BF38" s="126"/>
      <c r="BG38" s="126"/>
    </row>
    <row r="39" spans="1:59" ht="15" customHeight="1">
      <c r="A39" s="120">
        <v>1</v>
      </c>
      <c r="B39" s="121"/>
      <c r="C39" s="121"/>
      <c r="D39" s="122"/>
      <c r="E39" s="120">
        <v>2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26">
        <v>3</v>
      </c>
      <c r="Y39" s="126"/>
      <c r="Z39" s="126"/>
      <c r="AA39" s="126"/>
      <c r="AB39" s="126"/>
      <c r="AC39" s="126">
        <v>4</v>
      </c>
      <c r="AD39" s="126"/>
      <c r="AE39" s="126"/>
      <c r="AF39" s="126"/>
      <c r="AG39" s="126"/>
      <c r="AH39" s="120">
        <v>5</v>
      </c>
      <c r="AI39" s="121"/>
      <c r="AJ39" s="122"/>
      <c r="AK39" s="126">
        <v>6</v>
      </c>
      <c r="AL39" s="126"/>
      <c r="AM39" s="126"/>
      <c r="AN39" s="126"/>
      <c r="AO39" s="126"/>
      <c r="AP39" s="126">
        <v>7</v>
      </c>
      <c r="AQ39" s="126"/>
      <c r="AR39" s="126"/>
      <c r="AS39" s="126"/>
      <c r="AT39" s="126"/>
      <c r="AU39" s="126">
        <v>8</v>
      </c>
      <c r="AV39" s="126"/>
      <c r="AW39" s="126"/>
      <c r="AX39" s="126"/>
      <c r="AY39" s="126"/>
      <c r="AZ39" s="120">
        <v>9</v>
      </c>
      <c r="BA39" s="121"/>
      <c r="BB39" s="122"/>
      <c r="BC39" s="126">
        <v>10</v>
      </c>
      <c r="BD39" s="126"/>
      <c r="BE39" s="126"/>
      <c r="BF39" s="126"/>
      <c r="BG39" s="126"/>
    </row>
    <row r="40" spans="1:79" ht="8.25" customHeight="1" hidden="1">
      <c r="A40" s="91" t="s">
        <v>68</v>
      </c>
      <c r="B40" s="123"/>
      <c r="C40" s="123"/>
      <c r="D40" s="124"/>
      <c r="E40" s="91" t="s">
        <v>69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4"/>
      <c r="X40" s="127" t="s">
        <v>72</v>
      </c>
      <c r="Y40" s="127"/>
      <c r="Z40" s="127"/>
      <c r="AA40" s="127"/>
      <c r="AB40" s="127"/>
      <c r="AC40" s="127" t="s">
        <v>73</v>
      </c>
      <c r="AD40" s="127"/>
      <c r="AE40" s="127"/>
      <c r="AF40" s="127"/>
      <c r="AG40" s="127"/>
      <c r="AH40" s="91" t="s">
        <v>106</v>
      </c>
      <c r="AI40" s="123"/>
      <c r="AJ40" s="124"/>
      <c r="AK40" s="86" t="s">
        <v>111</v>
      </c>
      <c r="AL40" s="86"/>
      <c r="AM40" s="86"/>
      <c r="AN40" s="86"/>
      <c r="AO40" s="86"/>
      <c r="AP40" s="127" t="s">
        <v>74</v>
      </c>
      <c r="AQ40" s="127"/>
      <c r="AR40" s="127"/>
      <c r="AS40" s="127"/>
      <c r="AT40" s="127"/>
      <c r="AU40" s="127" t="s">
        <v>75</v>
      </c>
      <c r="AV40" s="127"/>
      <c r="AW40" s="127"/>
      <c r="AX40" s="127"/>
      <c r="AY40" s="127"/>
      <c r="AZ40" s="91" t="s">
        <v>107</v>
      </c>
      <c r="BA40" s="123"/>
      <c r="BB40" s="124"/>
      <c r="BC40" s="86" t="s">
        <v>111</v>
      </c>
      <c r="BD40" s="86"/>
      <c r="BE40" s="86"/>
      <c r="BF40" s="86"/>
      <c r="BG40" s="86"/>
      <c r="CA40" t="s">
        <v>30</v>
      </c>
    </row>
    <row r="41" spans="1:79" s="6" customFormat="1" ht="12.75" customHeight="1">
      <c r="A41" s="91"/>
      <c r="B41" s="123"/>
      <c r="C41" s="123"/>
      <c r="D41" s="124"/>
      <c r="E41" s="94" t="s">
        <v>213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88">
        <v>2354300</v>
      </c>
      <c r="Y41" s="89"/>
      <c r="Z41" s="89"/>
      <c r="AA41" s="89"/>
      <c r="AB41" s="90"/>
      <c r="AC41" s="88" t="s">
        <v>214</v>
      </c>
      <c r="AD41" s="89"/>
      <c r="AE41" s="89"/>
      <c r="AF41" s="89"/>
      <c r="AG41" s="90"/>
      <c r="AH41" s="88" t="s">
        <v>214</v>
      </c>
      <c r="AI41" s="89"/>
      <c r="AJ41" s="90"/>
      <c r="AK41" s="88">
        <f>IF(ISNUMBER(X41),X41,0)+IF(ISNUMBER(AC41),AC41,0)</f>
        <v>2354300</v>
      </c>
      <c r="AL41" s="89"/>
      <c r="AM41" s="89"/>
      <c r="AN41" s="89"/>
      <c r="AO41" s="90"/>
      <c r="AP41" s="88">
        <v>2496500</v>
      </c>
      <c r="AQ41" s="89"/>
      <c r="AR41" s="89"/>
      <c r="AS41" s="89"/>
      <c r="AT41" s="90"/>
      <c r="AU41" s="88" t="s">
        <v>214</v>
      </c>
      <c r="AV41" s="89"/>
      <c r="AW41" s="89"/>
      <c r="AX41" s="89"/>
      <c r="AY41" s="90"/>
      <c r="AZ41" s="88" t="s">
        <v>214</v>
      </c>
      <c r="BA41" s="89"/>
      <c r="BB41" s="90"/>
      <c r="BC41" s="88">
        <f>IF(ISNUMBER(AP41),AP41,0)+IF(ISNUMBER(AU41),AU41,0)</f>
        <v>2496500</v>
      </c>
      <c r="BD41" s="89"/>
      <c r="BE41" s="89"/>
      <c r="BF41" s="89"/>
      <c r="BG41" s="90"/>
      <c r="CA41" s="6" t="s">
        <v>31</v>
      </c>
    </row>
    <row r="42" spans="1:59" s="6" customFormat="1" ht="25.5" customHeight="1">
      <c r="A42" s="91"/>
      <c r="B42" s="123"/>
      <c r="C42" s="123"/>
      <c r="D42" s="124"/>
      <c r="E42" s="94" t="s">
        <v>314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2"/>
      <c r="X42" s="88" t="s">
        <v>214</v>
      </c>
      <c r="Y42" s="89"/>
      <c r="Z42" s="89"/>
      <c r="AA42" s="89"/>
      <c r="AB42" s="90"/>
      <c r="AC42" s="88">
        <v>60200</v>
      </c>
      <c r="AD42" s="89"/>
      <c r="AE42" s="89"/>
      <c r="AF42" s="89"/>
      <c r="AG42" s="90"/>
      <c r="AH42" s="88">
        <v>0</v>
      </c>
      <c r="AI42" s="89"/>
      <c r="AJ42" s="90"/>
      <c r="AK42" s="88">
        <f>IF(ISNUMBER(X42),X42,0)+IF(ISNUMBER(AC42),AC42,0)</f>
        <v>60200</v>
      </c>
      <c r="AL42" s="89"/>
      <c r="AM42" s="89"/>
      <c r="AN42" s="89"/>
      <c r="AO42" s="90"/>
      <c r="AP42" s="88" t="s">
        <v>214</v>
      </c>
      <c r="AQ42" s="89"/>
      <c r="AR42" s="89"/>
      <c r="AS42" s="89"/>
      <c r="AT42" s="90"/>
      <c r="AU42" s="88">
        <v>60200</v>
      </c>
      <c r="AV42" s="89"/>
      <c r="AW42" s="89"/>
      <c r="AX42" s="89"/>
      <c r="AY42" s="90"/>
      <c r="AZ42" s="88">
        <v>0</v>
      </c>
      <c r="BA42" s="89"/>
      <c r="BB42" s="90"/>
      <c r="BC42" s="88">
        <f>IF(ISNUMBER(AP42),AP42,0)+IF(ISNUMBER(AU42),AU42,0)</f>
        <v>60200</v>
      </c>
      <c r="BD42" s="89"/>
      <c r="BE42" s="89"/>
      <c r="BF42" s="89"/>
      <c r="BG42" s="90"/>
    </row>
    <row r="43" spans="1:59" s="6" customFormat="1" ht="25.5" customHeight="1">
      <c r="A43" s="91">
        <v>25010300</v>
      </c>
      <c r="B43" s="123"/>
      <c r="C43" s="123"/>
      <c r="D43" s="124"/>
      <c r="E43" s="94" t="s">
        <v>313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88" t="s">
        <v>214</v>
      </c>
      <c r="Y43" s="89"/>
      <c r="Z43" s="89"/>
      <c r="AA43" s="89"/>
      <c r="AB43" s="90"/>
      <c r="AC43" s="88">
        <v>60200</v>
      </c>
      <c r="AD43" s="89"/>
      <c r="AE43" s="89"/>
      <c r="AF43" s="89"/>
      <c r="AG43" s="90"/>
      <c r="AH43" s="88">
        <v>0</v>
      </c>
      <c r="AI43" s="89"/>
      <c r="AJ43" s="90"/>
      <c r="AK43" s="88">
        <f>IF(ISNUMBER(X43),X43,0)+IF(ISNUMBER(AC43),AC43,0)</f>
        <v>60200</v>
      </c>
      <c r="AL43" s="89"/>
      <c r="AM43" s="89"/>
      <c r="AN43" s="89"/>
      <c r="AO43" s="90"/>
      <c r="AP43" s="88" t="s">
        <v>214</v>
      </c>
      <c r="AQ43" s="89"/>
      <c r="AR43" s="89"/>
      <c r="AS43" s="89"/>
      <c r="AT43" s="90"/>
      <c r="AU43" s="88">
        <v>60200</v>
      </c>
      <c r="AV43" s="89"/>
      <c r="AW43" s="89"/>
      <c r="AX43" s="89"/>
      <c r="AY43" s="90"/>
      <c r="AZ43" s="88">
        <v>0</v>
      </c>
      <c r="BA43" s="89"/>
      <c r="BB43" s="90"/>
      <c r="BC43" s="88">
        <f>IF(ISNUMBER(AP43),AP43,0)+IF(ISNUMBER(AU43),AU43,0)</f>
        <v>60200</v>
      </c>
      <c r="BD43" s="89"/>
      <c r="BE43" s="89"/>
      <c r="BF43" s="89"/>
      <c r="BG43" s="90"/>
    </row>
    <row r="44" spans="1:59" s="7" customFormat="1" ht="12.75" customHeight="1">
      <c r="A44" s="102"/>
      <c r="B44" s="103"/>
      <c r="C44" s="103"/>
      <c r="D44" s="104"/>
      <c r="E44" s="166" t="s">
        <v>162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8"/>
      <c r="X44" s="149">
        <f>X41</f>
        <v>2354300</v>
      </c>
      <c r="Y44" s="150"/>
      <c r="Z44" s="150"/>
      <c r="AA44" s="150"/>
      <c r="AB44" s="151"/>
      <c r="AC44" s="149">
        <f>AC42</f>
        <v>60200</v>
      </c>
      <c r="AD44" s="150"/>
      <c r="AE44" s="150"/>
      <c r="AF44" s="150"/>
      <c r="AG44" s="151"/>
      <c r="AH44" s="149">
        <v>0</v>
      </c>
      <c r="AI44" s="150"/>
      <c r="AJ44" s="151"/>
      <c r="AK44" s="149">
        <f>IF(ISNUMBER(X44),X44,0)+IF(ISNUMBER(AC44),AC44,0)</f>
        <v>2414500</v>
      </c>
      <c r="AL44" s="150"/>
      <c r="AM44" s="150"/>
      <c r="AN44" s="150"/>
      <c r="AO44" s="151"/>
      <c r="AP44" s="149">
        <f>AP41</f>
        <v>2496500</v>
      </c>
      <c r="AQ44" s="150"/>
      <c r="AR44" s="150"/>
      <c r="AS44" s="150"/>
      <c r="AT44" s="151"/>
      <c r="AU44" s="149">
        <f>AU42</f>
        <v>60200</v>
      </c>
      <c r="AV44" s="150"/>
      <c r="AW44" s="150"/>
      <c r="AX44" s="150"/>
      <c r="AY44" s="151"/>
      <c r="AZ44" s="149">
        <v>0</v>
      </c>
      <c r="BA44" s="150"/>
      <c r="BB44" s="151"/>
      <c r="BC44" s="149">
        <f>IF(ISNUMBER(AP44),AP44,0)+IF(ISNUMBER(AU44),AU44,0)</f>
        <v>2556700</v>
      </c>
      <c r="BD44" s="150"/>
      <c r="BE44" s="150"/>
      <c r="BF44" s="150"/>
      <c r="BG44" s="151"/>
    </row>
    <row r="45" spans="1:59" s="5" customFormat="1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7" spans="1:78" s="4" customFormat="1" ht="14.25" customHeight="1">
      <c r="A47" s="105" t="s">
        <v>132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1"/>
    </row>
    <row r="48" spans="1:77" ht="14.25" customHeight="1">
      <c r="A48" s="105" t="s">
        <v>260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</row>
    <row r="49" spans="1:77" ht="15" customHeight="1">
      <c r="A49" s="74" t="s">
        <v>205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</row>
    <row r="50" spans="1:77" ht="22.5" customHeight="1">
      <c r="A50" s="133" t="s">
        <v>133</v>
      </c>
      <c r="B50" s="134"/>
      <c r="C50" s="134"/>
      <c r="D50" s="135"/>
      <c r="E50" s="113" t="s">
        <v>20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5"/>
      <c r="X50" s="126" t="s">
        <v>206</v>
      </c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 t="s">
        <v>207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 t="s">
        <v>208</v>
      </c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</row>
    <row r="51" spans="1:77" ht="51" customHeight="1">
      <c r="A51" s="136"/>
      <c r="B51" s="137"/>
      <c r="C51" s="137"/>
      <c r="D51" s="138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8"/>
      <c r="X51" s="126" t="s">
        <v>5</v>
      </c>
      <c r="Y51" s="126"/>
      <c r="Z51" s="126"/>
      <c r="AA51" s="126"/>
      <c r="AB51" s="126"/>
      <c r="AC51" s="126" t="s">
        <v>4</v>
      </c>
      <c r="AD51" s="126"/>
      <c r="AE51" s="126"/>
      <c r="AF51" s="126"/>
      <c r="AG51" s="126"/>
      <c r="AH51" s="128" t="s">
        <v>131</v>
      </c>
      <c r="AI51" s="129"/>
      <c r="AJ51" s="130"/>
      <c r="AK51" s="126" t="s">
        <v>6</v>
      </c>
      <c r="AL51" s="126"/>
      <c r="AM51" s="126"/>
      <c r="AN51" s="126"/>
      <c r="AO51" s="126"/>
      <c r="AP51" s="126" t="s">
        <v>5</v>
      </c>
      <c r="AQ51" s="126"/>
      <c r="AR51" s="126"/>
      <c r="AS51" s="126"/>
      <c r="AT51" s="126"/>
      <c r="AU51" s="126" t="s">
        <v>4</v>
      </c>
      <c r="AV51" s="126"/>
      <c r="AW51" s="126"/>
      <c r="AX51" s="126"/>
      <c r="AY51" s="126"/>
      <c r="AZ51" s="128" t="s">
        <v>131</v>
      </c>
      <c r="BA51" s="129"/>
      <c r="BB51" s="130"/>
      <c r="BC51" s="126" t="s">
        <v>108</v>
      </c>
      <c r="BD51" s="126"/>
      <c r="BE51" s="126"/>
      <c r="BF51" s="126"/>
      <c r="BG51" s="126"/>
      <c r="BH51" s="126" t="s">
        <v>5</v>
      </c>
      <c r="BI51" s="126"/>
      <c r="BJ51" s="126"/>
      <c r="BK51" s="126"/>
      <c r="BL51" s="126"/>
      <c r="BM51" s="126" t="s">
        <v>4</v>
      </c>
      <c r="BN51" s="126"/>
      <c r="BO51" s="126"/>
      <c r="BP51" s="126"/>
      <c r="BQ51" s="126"/>
      <c r="BR51" s="128" t="s">
        <v>131</v>
      </c>
      <c r="BS51" s="129"/>
      <c r="BT51" s="130"/>
      <c r="BU51" s="126" t="s">
        <v>109</v>
      </c>
      <c r="BV51" s="126"/>
      <c r="BW51" s="126"/>
      <c r="BX51" s="126"/>
      <c r="BY51" s="126"/>
    </row>
    <row r="52" spans="1:77" ht="15" customHeight="1">
      <c r="A52" s="120">
        <v>1</v>
      </c>
      <c r="B52" s="121"/>
      <c r="C52" s="121"/>
      <c r="D52" s="122"/>
      <c r="E52" s="120">
        <v>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2"/>
      <c r="X52" s="126">
        <v>3</v>
      </c>
      <c r="Y52" s="126"/>
      <c r="Z52" s="126"/>
      <c r="AA52" s="126"/>
      <c r="AB52" s="126"/>
      <c r="AC52" s="126">
        <v>4</v>
      </c>
      <c r="AD52" s="126"/>
      <c r="AE52" s="126"/>
      <c r="AF52" s="126"/>
      <c r="AG52" s="126"/>
      <c r="AH52" s="120">
        <v>5</v>
      </c>
      <c r="AI52" s="121"/>
      <c r="AJ52" s="122"/>
      <c r="AK52" s="126">
        <v>6</v>
      </c>
      <c r="AL52" s="126"/>
      <c r="AM52" s="126"/>
      <c r="AN52" s="126"/>
      <c r="AO52" s="126"/>
      <c r="AP52" s="126">
        <v>7</v>
      </c>
      <c r="AQ52" s="126"/>
      <c r="AR52" s="126"/>
      <c r="AS52" s="126"/>
      <c r="AT52" s="126"/>
      <c r="AU52" s="126">
        <v>8</v>
      </c>
      <c r="AV52" s="126"/>
      <c r="AW52" s="126"/>
      <c r="AX52" s="126"/>
      <c r="AY52" s="126"/>
      <c r="AZ52" s="120">
        <v>9</v>
      </c>
      <c r="BA52" s="121"/>
      <c r="BB52" s="122"/>
      <c r="BC52" s="126">
        <v>10</v>
      </c>
      <c r="BD52" s="126"/>
      <c r="BE52" s="126"/>
      <c r="BF52" s="126"/>
      <c r="BG52" s="126"/>
      <c r="BH52" s="126">
        <v>11</v>
      </c>
      <c r="BI52" s="126"/>
      <c r="BJ52" s="126"/>
      <c r="BK52" s="126"/>
      <c r="BL52" s="126"/>
      <c r="BM52" s="126">
        <v>12</v>
      </c>
      <c r="BN52" s="126"/>
      <c r="BO52" s="126"/>
      <c r="BP52" s="126"/>
      <c r="BQ52" s="126"/>
      <c r="BR52" s="120">
        <v>13</v>
      </c>
      <c r="BS52" s="121"/>
      <c r="BT52" s="122"/>
      <c r="BU52" s="126">
        <v>14</v>
      </c>
      <c r="BV52" s="126"/>
      <c r="BW52" s="126"/>
      <c r="BX52" s="126"/>
      <c r="BY52" s="126"/>
    </row>
    <row r="53" spans="1:79" s="1" customFormat="1" ht="12.75" customHeight="1" hidden="1">
      <c r="A53" s="91" t="s">
        <v>76</v>
      </c>
      <c r="B53" s="123"/>
      <c r="C53" s="123"/>
      <c r="D53" s="124"/>
      <c r="E53" s="91" t="s">
        <v>69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4"/>
      <c r="X53" s="127" t="s">
        <v>77</v>
      </c>
      <c r="Y53" s="127"/>
      <c r="Z53" s="127"/>
      <c r="AA53" s="127"/>
      <c r="AB53" s="127"/>
      <c r="AC53" s="127" t="s">
        <v>78</v>
      </c>
      <c r="AD53" s="127"/>
      <c r="AE53" s="127"/>
      <c r="AF53" s="127"/>
      <c r="AG53" s="127"/>
      <c r="AH53" s="91" t="s">
        <v>103</v>
      </c>
      <c r="AI53" s="123"/>
      <c r="AJ53" s="124"/>
      <c r="AK53" s="86" t="s">
        <v>111</v>
      </c>
      <c r="AL53" s="86"/>
      <c r="AM53" s="86"/>
      <c r="AN53" s="86"/>
      <c r="AO53" s="86"/>
      <c r="AP53" s="127" t="s">
        <v>79</v>
      </c>
      <c r="AQ53" s="127"/>
      <c r="AR53" s="127"/>
      <c r="AS53" s="127"/>
      <c r="AT53" s="127"/>
      <c r="AU53" s="127" t="s">
        <v>80</v>
      </c>
      <c r="AV53" s="127"/>
      <c r="AW53" s="127"/>
      <c r="AX53" s="127"/>
      <c r="AY53" s="127"/>
      <c r="AZ53" s="91" t="s">
        <v>104</v>
      </c>
      <c r="BA53" s="123"/>
      <c r="BB53" s="124"/>
      <c r="BC53" s="86" t="s">
        <v>111</v>
      </c>
      <c r="BD53" s="86"/>
      <c r="BE53" s="86"/>
      <c r="BF53" s="86"/>
      <c r="BG53" s="86"/>
      <c r="BH53" s="127" t="s">
        <v>70</v>
      </c>
      <c r="BI53" s="127"/>
      <c r="BJ53" s="127"/>
      <c r="BK53" s="127"/>
      <c r="BL53" s="127"/>
      <c r="BM53" s="127" t="s">
        <v>71</v>
      </c>
      <c r="BN53" s="127"/>
      <c r="BO53" s="127"/>
      <c r="BP53" s="127"/>
      <c r="BQ53" s="127"/>
      <c r="BR53" s="91" t="s">
        <v>105</v>
      </c>
      <c r="BS53" s="123"/>
      <c r="BT53" s="124"/>
      <c r="BU53" s="86" t="s">
        <v>111</v>
      </c>
      <c r="BV53" s="86"/>
      <c r="BW53" s="86"/>
      <c r="BX53" s="86"/>
      <c r="BY53" s="86"/>
      <c r="CA53" t="s">
        <v>32</v>
      </c>
    </row>
    <row r="54" spans="1:79" s="6" customFormat="1" ht="12.75" customHeight="1">
      <c r="A54" s="91">
        <v>2111</v>
      </c>
      <c r="B54" s="123"/>
      <c r="C54" s="123"/>
      <c r="D54" s="124"/>
      <c r="E54" s="94" t="s">
        <v>215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2"/>
      <c r="X54" s="139">
        <v>1267983</v>
      </c>
      <c r="Y54" s="139"/>
      <c r="Z54" s="139"/>
      <c r="AA54" s="139"/>
      <c r="AB54" s="139"/>
      <c r="AC54" s="156">
        <v>0</v>
      </c>
      <c r="AD54" s="156"/>
      <c r="AE54" s="156"/>
      <c r="AF54" s="156"/>
      <c r="AG54" s="156"/>
      <c r="AH54" s="88">
        <v>0</v>
      </c>
      <c r="AI54" s="89"/>
      <c r="AJ54" s="90"/>
      <c r="AK54" s="139">
        <f aca="true" t="shared" si="0" ref="AK54:AK64">IF(ISNUMBER(X54),X54,0)+IF(ISNUMBER(AC54),AC54,0)</f>
        <v>1267983</v>
      </c>
      <c r="AL54" s="139"/>
      <c r="AM54" s="139"/>
      <c r="AN54" s="139"/>
      <c r="AO54" s="139"/>
      <c r="AP54" s="139">
        <v>1399819</v>
      </c>
      <c r="AQ54" s="139"/>
      <c r="AR54" s="139"/>
      <c r="AS54" s="139"/>
      <c r="AT54" s="139"/>
      <c r="AU54" s="139">
        <v>0</v>
      </c>
      <c r="AV54" s="139"/>
      <c r="AW54" s="139"/>
      <c r="AX54" s="139"/>
      <c r="AY54" s="139"/>
      <c r="AZ54" s="88">
        <v>0</v>
      </c>
      <c r="BA54" s="89"/>
      <c r="BB54" s="90"/>
      <c r="BC54" s="139">
        <f aca="true" t="shared" si="1" ref="BC54:BC64">IF(ISNUMBER(AP54),AP54,0)+IF(ISNUMBER(AU54),AU54,0)</f>
        <v>1399819</v>
      </c>
      <c r="BD54" s="139"/>
      <c r="BE54" s="139"/>
      <c r="BF54" s="139"/>
      <c r="BG54" s="139"/>
      <c r="BH54" s="139">
        <v>1788875</v>
      </c>
      <c r="BI54" s="139"/>
      <c r="BJ54" s="139"/>
      <c r="BK54" s="139"/>
      <c r="BL54" s="139"/>
      <c r="BM54" s="139">
        <v>0</v>
      </c>
      <c r="BN54" s="139"/>
      <c r="BO54" s="139"/>
      <c r="BP54" s="139"/>
      <c r="BQ54" s="139"/>
      <c r="BR54" s="88">
        <v>0</v>
      </c>
      <c r="BS54" s="89"/>
      <c r="BT54" s="90"/>
      <c r="BU54" s="139">
        <f aca="true" t="shared" si="2" ref="BU54:BU62">IF(ISNUMBER(BH54),BH54,0)+IF(ISNUMBER(BM54),BM54,0)</f>
        <v>1788875</v>
      </c>
      <c r="BV54" s="139"/>
      <c r="BW54" s="139"/>
      <c r="BX54" s="139"/>
      <c r="BY54" s="139"/>
      <c r="CA54" s="6" t="s">
        <v>33</v>
      </c>
    </row>
    <row r="55" spans="1:77" s="6" customFormat="1" ht="12.75" customHeight="1">
      <c r="A55" s="91">
        <v>2120</v>
      </c>
      <c r="B55" s="123"/>
      <c r="C55" s="123"/>
      <c r="D55" s="124"/>
      <c r="E55" s="94" t="s">
        <v>216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39">
        <v>232037</v>
      </c>
      <c r="Y55" s="139"/>
      <c r="Z55" s="139"/>
      <c r="AA55" s="139"/>
      <c r="AB55" s="139"/>
      <c r="AC55" s="156">
        <v>0</v>
      </c>
      <c r="AD55" s="156"/>
      <c r="AE55" s="156"/>
      <c r="AF55" s="156"/>
      <c r="AG55" s="156"/>
      <c r="AH55" s="88">
        <v>0</v>
      </c>
      <c r="AI55" s="89"/>
      <c r="AJ55" s="90"/>
      <c r="AK55" s="139">
        <f t="shared" si="0"/>
        <v>232037</v>
      </c>
      <c r="AL55" s="139"/>
      <c r="AM55" s="139"/>
      <c r="AN55" s="139"/>
      <c r="AO55" s="139"/>
      <c r="AP55" s="139">
        <v>307960</v>
      </c>
      <c r="AQ55" s="139"/>
      <c r="AR55" s="139"/>
      <c r="AS55" s="139"/>
      <c r="AT55" s="139"/>
      <c r="AU55" s="139">
        <v>0</v>
      </c>
      <c r="AV55" s="139"/>
      <c r="AW55" s="139"/>
      <c r="AX55" s="139"/>
      <c r="AY55" s="139"/>
      <c r="AZ55" s="88">
        <v>0</v>
      </c>
      <c r="BA55" s="89"/>
      <c r="BB55" s="90"/>
      <c r="BC55" s="139">
        <f t="shared" si="1"/>
        <v>307960</v>
      </c>
      <c r="BD55" s="139"/>
      <c r="BE55" s="139"/>
      <c r="BF55" s="139"/>
      <c r="BG55" s="139"/>
      <c r="BH55" s="139">
        <v>393553</v>
      </c>
      <c r="BI55" s="139"/>
      <c r="BJ55" s="139"/>
      <c r="BK55" s="139"/>
      <c r="BL55" s="139"/>
      <c r="BM55" s="139">
        <v>0</v>
      </c>
      <c r="BN55" s="139"/>
      <c r="BO55" s="139"/>
      <c r="BP55" s="139"/>
      <c r="BQ55" s="139"/>
      <c r="BR55" s="88">
        <v>0</v>
      </c>
      <c r="BS55" s="89"/>
      <c r="BT55" s="90"/>
      <c r="BU55" s="139">
        <f t="shared" si="2"/>
        <v>393553</v>
      </c>
      <c r="BV55" s="139"/>
      <c r="BW55" s="139"/>
      <c r="BX55" s="139"/>
      <c r="BY55" s="139"/>
    </row>
    <row r="56" spans="1:77" s="6" customFormat="1" ht="12.75" customHeight="1">
      <c r="A56" s="91">
        <v>2210</v>
      </c>
      <c r="B56" s="123"/>
      <c r="C56" s="123"/>
      <c r="D56" s="124"/>
      <c r="E56" s="94" t="s">
        <v>217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2"/>
      <c r="X56" s="139">
        <v>11171</v>
      </c>
      <c r="Y56" s="139"/>
      <c r="Z56" s="139"/>
      <c r="AA56" s="139"/>
      <c r="AB56" s="139"/>
      <c r="AC56" s="156">
        <v>48656</v>
      </c>
      <c r="AD56" s="156"/>
      <c r="AE56" s="156"/>
      <c r="AF56" s="156"/>
      <c r="AG56" s="156"/>
      <c r="AH56" s="88">
        <v>0</v>
      </c>
      <c r="AI56" s="89"/>
      <c r="AJ56" s="90"/>
      <c r="AK56" s="139">
        <f t="shared" si="0"/>
        <v>59827</v>
      </c>
      <c r="AL56" s="139"/>
      <c r="AM56" s="139"/>
      <c r="AN56" s="139"/>
      <c r="AO56" s="139"/>
      <c r="AP56" s="139">
        <v>12600</v>
      </c>
      <c r="AQ56" s="139"/>
      <c r="AR56" s="139"/>
      <c r="AS56" s="139"/>
      <c r="AT56" s="139"/>
      <c r="AU56" s="139">
        <v>52596</v>
      </c>
      <c r="AV56" s="139"/>
      <c r="AW56" s="139"/>
      <c r="AX56" s="139"/>
      <c r="AY56" s="139"/>
      <c r="AZ56" s="88">
        <v>0</v>
      </c>
      <c r="BA56" s="89"/>
      <c r="BB56" s="90"/>
      <c r="BC56" s="139">
        <f t="shared" si="1"/>
        <v>65196</v>
      </c>
      <c r="BD56" s="139"/>
      <c r="BE56" s="139"/>
      <c r="BF56" s="139"/>
      <c r="BG56" s="139"/>
      <c r="BH56" s="139">
        <v>23000</v>
      </c>
      <c r="BI56" s="139"/>
      <c r="BJ56" s="139"/>
      <c r="BK56" s="139"/>
      <c r="BL56" s="139"/>
      <c r="BM56" s="139">
        <v>57300</v>
      </c>
      <c r="BN56" s="139"/>
      <c r="BO56" s="139"/>
      <c r="BP56" s="139"/>
      <c r="BQ56" s="139"/>
      <c r="BR56" s="88">
        <v>0</v>
      </c>
      <c r="BS56" s="89"/>
      <c r="BT56" s="90"/>
      <c r="BU56" s="139">
        <f t="shared" si="2"/>
        <v>80300</v>
      </c>
      <c r="BV56" s="139"/>
      <c r="BW56" s="139"/>
      <c r="BX56" s="139"/>
      <c r="BY56" s="139"/>
    </row>
    <row r="57" spans="1:77" s="6" customFormat="1" ht="12.75" customHeight="1">
      <c r="A57" s="91">
        <v>2240</v>
      </c>
      <c r="B57" s="123"/>
      <c r="C57" s="123"/>
      <c r="D57" s="124"/>
      <c r="E57" s="94" t="s">
        <v>218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2"/>
      <c r="X57" s="139">
        <v>9080</v>
      </c>
      <c r="Y57" s="139"/>
      <c r="Z57" s="139"/>
      <c r="AA57" s="139"/>
      <c r="AB57" s="139"/>
      <c r="AC57" s="156">
        <v>45433</v>
      </c>
      <c r="AD57" s="156"/>
      <c r="AE57" s="156"/>
      <c r="AF57" s="156"/>
      <c r="AG57" s="156"/>
      <c r="AH57" s="88">
        <v>0</v>
      </c>
      <c r="AI57" s="89"/>
      <c r="AJ57" s="90"/>
      <c r="AK57" s="139">
        <f t="shared" si="0"/>
        <v>54513</v>
      </c>
      <c r="AL57" s="139"/>
      <c r="AM57" s="139"/>
      <c r="AN57" s="139"/>
      <c r="AO57" s="139"/>
      <c r="AP57" s="139">
        <v>116819</v>
      </c>
      <c r="AQ57" s="139"/>
      <c r="AR57" s="139"/>
      <c r="AS57" s="139"/>
      <c r="AT57" s="139"/>
      <c r="AU57" s="139">
        <v>49411</v>
      </c>
      <c r="AV57" s="139"/>
      <c r="AW57" s="139"/>
      <c r="AX57" s="139"/>
      <c r="AY57" s="139"/>
      <c r="AZ57" s="88">
        <v>0</v>
      </c>
      <c r="BA57" s="89"/>
      <c r="BB57" s="90"/>
      <c r="BC57" s="139">
        <f t="shared" si="1"/>
        <v>166230</v>
      </c>
      <c r="BD57" s="139"/>
      <c r="BE57" s="139"/>
      <c r="BF57" s="139"/>
      <c r="BG57" s="139"/>
      <c r="BH57" s="139">
        <v>14942</v>
      </c>
      <c r="BI57" s="139"/>
      <c r="BJ57" s="139"/>
      <c r="BK57" s="139"/>
      <c r="BL57" s="139"/>
      <c r="BM57" s="139">
        <v>0</v>
      </c>
      <c r="BN57" s="139"/>
      <c r="BO57" s="139"/>
      <c r="BP57" s="139"/>
      <c r="BQ57" s="139"/>
      <c r="BR57" s="88">
        <v>0</v>
      </c>
      <c r="BS57" s="89"/>
      <c r="BT57" s="90"/>
      <c r="BU57" s="139">
        <f t="shared" si="2"/>
        <v>14942</v>
      </c>
      <c r="BV57" s="139"/>
      <c r="BW57" s="139"/>
      <c r="BX57" s="139"/>
      <c r="BY57" s="139"/>
    </row>
    <row r="58" spans="1:77" s="6" customFormat="1" ht="12.75" customHeight="1">
      <c r="A58" s="91">
        <v>2250</v>
      </c>
      <c r="B58" s="92"/>
      <c r="C58" s="92"/>
      <c r="D58" s="93"/>
      <c r="E58" s="94" t="s">
        <v>250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 s="88">
        <v>1650</v>
      </c>
      <c r="Y58" s="89"/>
      <c r="Z58" s="89"/>
      <c r="AA58" s="89"/>
      <c r="AB58" s="90"/>
      <c r="AC58" s="97">
        <v>0</v>
      </c>
      <c r="AD58" s="98"/>
      <c r="AE58" s="98"/>
      <c r="AF58" s="98"/>
      <c r="AG58" s="99"/>
      <c r="AH58" s="88">
        <v>0</v>
      </c>
      <c r="AI58" s="89"/>
      <c r="AJ58" s="90"/>
      <c r="AK58" s="88">
        <f>IF(ISNUMBER(X58),X58,0)+IF(ISNUMBER(AC58),AC58,0)</f>
        <v>1650</v>
      </c>
      <c r="AL58" s="89"/>
      <c r="AM58" s="89"/>
      <c r="AN58" s="89"/>
      <c r="AO58" s="90"/>
      <c r="AP58" s="88">
        <v>2000</v>
      </c>
      <c r="AQ58" s="89"/>
      <c r="AR58" s="89"/>
      <c r="AS58" s="89"/>
      <c r="AT58" s="90"/>
      <c r="AU58" s="88">
        <v>0</v>
      </c>
      <c r="AV58" s="89"/>
      <c r="AW58" s="89"/>
      <c r="AX58" s="89"/>
      <c r="AY58" s="90"/>
      <c r="AZ58" s="88">
        <v>0</v>
      </c>
      <c r="BA58" s="89"/>
      <c r="BB58" s="90"/>
      <c r="BC58" s="88">
        <f>IF(ISNUMBER(AP58),AP58,0)+IF(ISNUMBER(AU58),AU58,0)</f>
        <v>2000</v>
      </c>
      <c r="BD58" s="89"/>
      <c r="BE58" s="89"/>
      <c r="BF58" s="89"/>
      <c r="BG58" s="90"/>
      <c r="BH58" s="88">
        <v>1500</v>
      </c>
      <c r="BI58" s="89"/>
      <c r="BJ58" s="89"/>
      <c r="BK58" s="89"/>
      <c r="BL58" s="90"/>
      <c r="BM58" s="88">
        <v>0</v>
      </c>
      <c r="BN58" s="89"/>
      <c r="BO58" s="89"/>
      <c r="BP58" s="89"/>
      <c r="BQ58" s="90"/>
      <c r="BR58" s="88">
        <v>0</v>
      </c>
      <c r="BS58" s="89"/>
      <c r="BT58" s="90"/>
      <c r="BU58" s="88">
        <v>1500</v>
      </c>
      <c r="BV58" s="89"/>
      <c r="BW58" s="89"/>
      <c r="BX58" s="89"/>
      <c r="BY58" s="90"/>
    </row>
    <row r="59" spans="1:77" s="6" customFormat="1" ht="12.75" customHeight="1">
      <c r="A59" s="91">
        <v>2271</v>
      </c>
      <c r="B59" s="123"/>
      <c r="C59" s="123"/>
      <c r="D59" s="124"/>
      <c r="E59" s="94" t="s">
        <v>219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2"/>
      <c r="X59" s="139">
        <v>851</v>
      </c>
      <c r="Y59" s="139"/>
      <c r="Z59" s="139"/>
      <c r="AA59" s="139"/>
      <c r="AB59" s="139"/>
      <c r="AC59" s="156">
        <v>0</v>
      </c>
      <c r="AD59" s="156"/>
      <c r="AE59" s="156"/>
      <c r="AF59" s="156"/>
      <c r="AG59" s="156"/>
      <c r="AH59" s="88">
        <v>0</v>
      </c>
      <c r="AI59" s="89"/>
      <c r="AJ59" s="90"/>
      <c r="AK59" s="139">
        <f t="shared" si="0"/>
        <v>851</v>
      </c>
      <c r="AL59" s="139"/>
      <c r="AM59" s="139"/>
      <c r="AN59" s="139"/>
      <c r="AO59" s="139"/>
      <c r="AP59" s="139">
        <v>1589</v>
      </c>
      <c r="AQ59" s="139"/>
      <c r="AR59" s="139"/>
      <c r="AS59" s="139"/>
      <c r="AT59" s="139"/>
      <c r="AU59" s="139">
        <v>0</v>
      </c>
      <c r="AV59" s="139"/>
      <c r="AW59" s="139"/>
      <c r="AX59" s="139"/>
      <c r="AY59" s="139"/>
      <c r="AZ59" s="88">
        <v>0</v>
      </c>
      <c r="BA59" s="89"/>
      <c r="BB59" s="90"/>
      <c r="BC59" s="139">
        <f t="shared" si="1"/>
        <v>1589</v>
      </c>
      <c r="BD59" s="139"/>
      <c r="BE59" s="139"/>
      <c r="BF59" s="139"/>
      <c r="BG59" s="139"/>
      <c r="BH59" s="139">
        <v>2717</v>
      </c>
      <c r="BI59" s="139"/>
      <c r="BJ59" s="139"/>
      <c r="BK59" s="139"/>
      <c r="BL59" s="139"/>
      <c r="BM59" s="139">
        <v>0</v>
      </c>
      <c r="BN59" s="139"/>
      <c r="BO59" s="139"/>
      <c r="BP59" s="139"/>
      <c r="BQ59" s="139"/>
      <c r="BR59" s="88">
        <v>0</v>
      </c>
      <c r="BS59" s="89"/>
      <c r="BT59" s="90"/>
      <c r="BU59" s="139">
        <f t="shared" si="2"/>
        <v>2717</v>
      </c>
      <c r="BV59" s="139"/>
      <c r="BW59" s="139"/>
      <c r="BX59" s="139"/>
      <c r="BY59" s="139"/>
    </row>
    <row r="60" spans="1:77" s="6" customFormat="1" ht="12.75" customHeight="1">
      <c r="A60" s="91">
        <v>2272</v>
      </c>
      <c r="B60" s="123"/>
      <c r="C60" s="123"/>
      <c r="D60" s="124"/>
      <c r="E60" s="94" t="s">
        <v>220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2"/>
      <c r="X60" s="139">
        <v>870</v>
      </c>
      <c r="Y60" s="139"/>
      <c r="Z60" s="139"/>
      <c r="AA60" s="139"/>
      <c r="AB60" s="139"/>
      <c r="AC60" s="156">
        <v>0</v>
      </c>
      <c r="AD60" s="156"/>
      <c r="AE60" s="156"/>
      <c r="AF60" s="156"/>
      <c r="AG60" s="156"/>
      <c r="AH60" s="88">
        <v>0</v>
      </c>
      <c r="AI60" s="89"/>
      <c r="AJ60" s="90"/>
      <c r="AK60" s="139">
        <f t="shared" si="0"/>
        <v>870</v>
      </c>
      <c r="AL60" s="139"/>
      <c r="AM60" s="139"/>
      <c r="AN60" s="139"/>
      <c r="AO60" s="139"/>
      <c r="AP60" s="139">
        <v>1106</v>
      </c>
      <c r="AQ60" s="139"/>
      <c r="AR60" s="139"/>
      <c r="AS60" s="139"/>
      <c r="AT60" s="139"/>
      <c r="AU60" s="139">
        <v>0</v>
      </c>
      <c r="AV60" s="139"/>
      <c r="AW60" s="139"/>
      <c r="AX60" s="139"/>
      <c r="AY60" s="139"/>
      <c r="AZ60" s="88">
        <v>0</v>
      </c>
      <c r="BA60" s="89"/>
      <c r="BB60" s="90"/>
      <c r="BC60" s="139">
        <f t="shared" si="1"/>
        <v>1106</v>
      </c>
      <c r="BD60" s="139"/>
      <c r="BE60" s="139"/>
      <c r="BF60" s="139"/>
      <c r="BG60" s="139"/>
      <c r="BH60" s="139">
        <v>1474</v>
      </c>
      <c r="BI60" s="139"/>
      <c r="BJ60" s="139"/>
      <c r="BK60" s="139"/>
      <c r="BL60" s="139"/>
      <c r="BM60" s="139">
        <v>0</v>
      </c>
      <c r="BN60" s="139"/>
      <c r="BO60" s="139"/>
      <c r="BP60" s="139"/>
      <c r="BQ60" s="139"/>
      <c r="BR60" s="88">
        <v>0</v>
      </c>
      <c r="BS60" s="89"/>
      <c r="BT60" s="90"/>
      <c r="BU60" s="139">
        <f t="shared" si="2"/>
        <v>1474</v>
      </c>
      <c r="BV60" s="139"/>
      <c r="BW60" s="139"/>
      <c r="BX60" s="139"/>
      <c r="BY60" s="139"/>
    </row>
    <row r="61" spans="1:77" s="6" customFormat="1" ht="12.75" customHeight="1">
      <c r="A61" s="91">
        <v>2273</v>
      </c>
      <c r="B61" s="123"/>
      <c r="C61" s="123"/>
      <c r="D61" s="124"/>
      <c r="E61" s="94" t="s">
        <v>221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2"/>
      <c r="X61" s="139">
        <v>5679</v>
      </c>
      <c r="Y61" s="139"/>
      <c r="Z61" s="139"/>
      <c r="AA61" s="139"/>
      <c r="AB61" s="139"/>
      <c r="AC61" s="156">
        <v>0</v>
      </c>
      <c r="AD61" s="156"/>
      <c r="AE61" s="156"/>
      <c r="AF61" s="156"/>
      <c r="AG61" s="156"/>
      <c r="AH61" s="88">
        <v>0</v>
      </c>
      <c r="AI61" s="89"/>
      <c r="AJ61" s="90"/>
      <c r="AK61" s="139">
        <f t="shared" si="0"/>
        <v>5679</v>
      </c>
      <c r="AL61" s="139"/>
      <c r="AM61" s="139"/>
      <c r="AN61" s="139"/>
      <c r="AO61" s="139"/>
      <c r="AP61" s="139">
        <v>6649</v>
      </c>
      <c r="AQ61" s="139"/>
      <c r="AR61" s="139"/>
      <c r="AS61" s="139"/>
      <c r="AT61" s="139"/>
      <c r="AU61" s="139">
        <v>0</v>
      </c>
      <c r="AV61" s="139"/>
      <c r="AW61" s="139"/>
      <c r="AX61" s="139"/>
      <c r="AY61" s="139"/>
      <c r="AZ61" s="88">
        <v>0</v>
      </c>
      <c r="BA61" s="89"/>
      <c r="BB61" s="90"/>
      <c r="BC61" s="139">
        <f t="shared" si="1"/>
        <v>6649</v>
      </c>
      <c r="BD61" s="139"/>
      <c r="BE61" s="139"/>
      <c r="BF61" s="139"/>
      <c r="BG61" s="139"/>
      <c r="BH61" s="139">
        <v>6060</v>
      </c>
      <c r="BI61" s="139"/>
      <c r="BJ61" s="139"/>
      <c r="BK61" s="139"/>
      <c r="BL61" s="139"/>
      <c r="BM61" s="139">
        <v>0</v>
      </c>
      <c r="BN61" s="139"/>
      <c r="BO61" s="139"/>
      <c r="BP61" s="139"/>
      <c r="BQ61" s="139"/>
      <c r="BR61" s="88">
        <v>0</v>
      </c>
      <c r="BS61" s="89"/>
      <c r="BT61" s="90"/>
      <c r="BU61" s="139">
        <f t="shared" si="2"/>
        <v>6060</v>
      </c>
      <c r="BV61" s="139"/>
      <c r="BW61" s="139"/>
      <c r="BX61" s="139"/>
      <c r="BY61" s="139"/>
    </row>
    <row r="62" spans="1:77" s="6" customFormat="1" ht="12.75" customHeight="1">
      <c r="A62" s="91">
        <v>2275</v>
      </c>
      <c r="B62" s="123"/>
      <c r="C62" s="123"/>
      <c r="D62" s="124"/>
      <c r="E62" s="94" t="s">
        <v>222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2"/>
      <c r="X62" s="139">
        <v>0</v>
      </c>
      <c r="Y62" s="139"/>
      <c r="Z62" s="139"/>
      <c r="AA62" s="139"/>
      <c r="AB62" s="139"/>
      <c r="AC62" s="156">
        <v>0</v>
      </c>
      <c r="AD62" s="156"/>
      <c r="AE62" s="156"/>
      <c r="AF62" s="156"/>
      <c r="AG62" s="156"/>
      <c r="AH62" s="88">
        <v>0</v>
      </c>
      <c r="AI62" s="89"/>
      <c r="AJ62" s="90"/>
      <c r="AK62" s="139">
        <f t="shared" si="0"/>
        <v>0</v>
      </c>
      <c r="AL62" s="139"/>
      <c r="AM62" s="139"/>
      <c r="AN62" s="139"/>
      <c r="AO62" s="139"/>
      <c r="AP62" s="139">
        <v>181.4</v>
      </c>
      <c r="AQ62" s="139"/>
      <c r="AR62" s="139"/>
      <c r="AS62" s="139"/>
      <c r="AT62" s="139"/>
      <c r="AU62" s="139">
        <v>0</v>
      </c>
      <c r="AV62" s="139"/>
      <c r="AW62" s="139"/>
      <c r="AX62" s="139"/>
      <c r="AY62" s="139"/>
      <c r="AZ62" s="88">
        <v>0</v>
      </c>
      <c r="BA62" s="89"/>
      <c r="BB62" s="90"/>
      <c r="BC62" s="139">
        <f t="shared" si="1"/>
        <v>181.4</v>
      </c>
      <c r="BD62" s="139"/>
      <c r="BE62" s="139"/>
      <c r="BF62" s="139"/>
      <c r="BG62" s="139"/>
      <c r="BH62" s="139">
        <v>369</v>
      </c>
      <c r="BI62" s="139"/>
      <c r="BJ62" s="139"/>
      <c r="BK62" s="139"/>
      <c r="BL62" s="139"/>
      <c r="BM62" s="139">
        <v>0</v>
      </c>
      <c r="BN62" s="139"/>
      <c r="BO62" s="139"/>
      <c r="BP62" s="139"/>
      <c r="BQ62" s="139"/>
      <c r="BR62" s="88">
        <v>0</v>
      </c>
      <c r="BS62" s="89"/>
      <c r="BT62" s="90"/>
      <c r="BU62" s="139">
        <f t="shared" si="2"/>
        <v>369</v>
      </c>
      <c r="BV62" s="139"/>
      <c r="BW62" s="139"/>
      <c r="BX62" s="139"/>
      <c r="BY62" s="139"/>
    </row>
    <row r="63" spans="1:77" s="6" customFormat="1" ht="12.75" customHeight="1">
      <c r="A63" s="91">
        <v>2800</v>
      </c>
      <c r="B63" s="123"/>
      <c r="C63" s="123"/>
      <c r="D63" s="124"/>
      <c r="E63" s="91" t="s">
        <v>318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4"/>
      <c r="X63" s="88">
        <v>0</v>
      </c>
      <c r="Y63" s="89"/>
      <c r="Z63" s="89"/>
      <c r="AA63" s="89"/>
      <c r="AB63" s="90"/>
      <c r="AC63" s="97">
        <v>106011</v>
      </c>
      <c r="AD63" s="98"/>
      <c r="AE63" s="98"/>
      <c r="AF63" s="98"/>
      <c r="AG63" s="99"/>
      <c r="AH63" s="88">
        <v>0</v>
      </c>
      <c r="AI63" s="89"/>
      <c r="AJ63" s="90"/>
      <c r="AK63" s="88">
        <f>IF(ISNUMBER(X63),X63,0)+IF(ISNUMBER(AC63),AC63,0)</f>
        <v>106011</v>
      </c>
      <c r="AL63" s="89"/>
      <c r="AM63" s="89"/>
      <c r="AN63" s="89"/>
      <c r="AO63" s="90"/>
      <c r="AP63" s="88">
        <v>20000</v>
      </c>
      <c r="AQ63" s="89"/>
      <c r="AR63" s="89"/>
      <c r="AS63" s="89"/>
      <c r="AT63" s="90"/>
      <c r="AU63" s="88">
        <v>115293</v>
      </c>
      <c r="AV63" s="89"/>
      <c r="AW63" s="89"/>
      <c r="AX63" s="89"/>
      <c r="AY63" s="90"/>
      <c r="AZ63" s="88">
        <v>0</v>
      </c>
      <c r="BA63" s="89"/>
      <c r="BB63" s="90"/>
      <c r="BC63" s="88">
        <f>IF(ISNUMBER(AP63),AP63,0)+IF(ISNUMBER(AU63),AU63,0)</f>
        <v>135293</v>
      </c>
      <c r="BD63" s="89"/>
      <c r="BE63" s="89"/>
      <c r="BF63" s="89"/>
      <c r="BG63" s="90"/>
      <c r="BH63" s="88">
        <v>0</v>
      </c>
      <c r="BI63" s="89"/>
      <c r="BJ63" s="89"/>
      <c r="BK63" s="89"/>
      <c r="BL63" s="90"/>
      <c r="BM63" s="88">
        <v>0</v>
      </c>
      <c r="BN63" s="89"/>
      <c r="BO63" s="89"/>
      <c r="BP63" s="89"/>
      <c r="BQ63" s="90"/>
      <c r="BR63" s="88">
        <v>0</v>
      </c>
      <c r="BS63" s="89"/>
      <c r="BT63" s="90"/>
      <c r="BU63" s="88">
        <f>IF(ISNUMBER(BH63),BH63,0)+IF(ISNUMBER(BM63),BM63,0)</f>
        <v>0</v>
      </c>
      <c r="BV63" s="89"/>
      <c r="BW63" s="89"/>
      <c r="BX63" s="89"/>
      <c r="BY63" s="90"/>
    </row>
    <row r="64" spans="1:77" s="7" customFormat="1" ht="12.75" customHeight="1">
      <c r="A64" s="102"/>
      <c r="B64" s="103"/>
      <c r="C64" s="103"/>
      <c r="D64" s="104"/>
      <c r="E64" s="166" t="s">
        <v>162</v>
      </c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8"/>
      <c r="X64" s="87">
        <f>SUM(X54:X62)</f>
        <v>1529321</v>
      </c>
      <c r="Y64" s="87"/>
      <c r="Z64" s="87"/>
      <c r="AA64" s="87"/>
      <c r="AB64" s="87"/>
      <c r="AC64" s="169">
        <f>SUM(AC54:AC63)</f>
        <v>200100</v>
      </c>
      <c r="AD64" s="169"/>
      <c r="AE64" s="169"/>
      <c r="AF64" s="169"/>
      <c r="AG64" s="169"/>
      <c r="AH64" s="149">
        <v>0</v>
      </c>
      <c r="AI64" s="150"/>
      <c r="AJ64" s="151"/>
      <c r="AK64" s="87">
        <f t="shared" si="0"/>
        <v>1729421</v>
      </c>
      <c r="AL64" s="87"/>
      <c r="AM64" s="87"/>
      <c r="AN64" s="87"/>
      <c r="AO64" s="87"/>
      <c r="AP64" s="87">
        <f>SUM(AP54:AP63)</f>
        <v>1868723.4</v>
      </c>
      <c r="AQ64" s="87"/>
      <c r="AR64" s="87"/>
      <c r="AS64" s="87"/>
      <c r="AT64" s="87"/>
      <c r="AU64" s="87">
        <f>SUM(AU54:AU63)</f>
        <v>217300</v>
      </c>
      <c r="AV64" s="87"/>
      <c r="AW64" s="87"/>
      <c r="AX64" s="87"/>
      <c r="AY64" s="87"/>
      <c r="AZ64" s="149">
        <v>0</v>
      </c>
      <c r="BA64" s="150"/>
      <c r="BB64" s="151"/>
      <c r="BC64" s="87">
        <f t="shared" si="1"/>
        <v>2086023.4</v>
      </c>
      <c r="BD64" s="87"/>
      <c r="BE64" s="87"/>
      <c r="BF64" s="87"/>
      <c r="BG64" s="87"/>
      <c r="BH64" s="87">
        <f>SUM(BH54:BH63)</f>
        <v>2232490</v>
      </c>
      <c r="BI64" s="87"/>
      <c r="BJ64" s="87"/>
      <c r="BK64" s="87"/>
      <c r="BL64" s="87"/>
      <c r="BM64" s="87">
        <f>BM56</f>
        <v>57300</v>
      </c>
      <c r="BN64" s="87"/>
      <c r="BO64" s="87"/>
      <c r="BP64" s="87"/>
      <c r="BQ64" s="87"/>
      <c r="BR64" s="149">
        <v>0</v>
      </c>
      <c r="BS64" s="150"/>
      <c r="BT64" s="151"/>
      <c r="BU64" s="87">
        <f>IF(ISNUMBER(BH64),BH64,0)+IF(ISNUMBER(BM64),BM64,0)</f>
        <v>2289790</v>
      </c>
      <c r="BV64" s="87"/>
      <c r="BW64" s="87"/>
      <c r="BX64" s="87"/>
      <c r="BY64" s="87"/>
    </row>
    <row r="66" spans="1:64" ht="14.25" customHeight="1">
      <c r="A66" s="105" t="s">
        <v>261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</row>
    <row r="67" spans="1:77" ht="15" customHeight="1">
      <c r="A67" s="125" t="s">
        <v>205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</row>
    <row r="68" spans="1:77" ht="22.5" customHeight="1">
      <c r="A68" s="133" t="s">
        <v>134</v>
      </c>
      <c r="B68" s="134"/>
      <c r="C68" s="134"/>
      <c r="D68" s="134"/>
      <c r="E68" s="135"/>
      <c r="F68" s="113" t="s">
        <v>20</v>
      </c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5"/>
      <c r="X68" s="126" t="s">
        <v>206</v>
      </c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 t="s">
        <v>207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 t="s">
        <v>208</v>
      </c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</row>
    <row r="69" spans="1:77" ht="51.75" customHeight="1">
      <c r="A69" s="136"/>
      <c r="B69" s="137"/>
      <c r="C69" s="137"/>
      <c r="D69" s="137"/>
      <c r="E69" s="138"/>
      <c r="F69" s="116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8"/>
      <c r="X69" s="126" t="s">
        <v>5</v>
      </c>
      <c r="Y69" s="126"/>
      <c r="Z69" s="126"/>
      <c r="AA69" s="126"/>
      <c r="AB69" s="126"/>
      <c r="AC69" s="126" t="s">
        <v>4</v>
      </c>
      <c r="AD69" s="126"/>
      <c r="AE69" s="126"/>
      <c r="AF69" s="126"/>
      <c r="AG69" s="126"/>
      <c r="AH69" s="128" t="s">
        <v>131</v>
      </c>
      <c r="AI69" s="129"/>
      <c r="AJ69" s="130"/>
      <c r="AK69" s="126" t="s">
        <v>6</v>
      </c>
      <c r="AL69" s="126"/>
      <c r="AM69" s="126"/>
      <c r="AN69" s="126"/>
      <c r="AO69" s="126"/>
      <c r="AP69" s="126" t="s">
        <v>5</v>
      </c>
      <c r="AQ69" s="126"/>
      <c r="AR69" s="126"/>
      <c r="AS69" s="126"/>
      <c r="AT69" s="126"/>
      <c r="AU69" s="126" t="s">
        <v>4</v>
      </c>
      <c r="AV69" s="126"/>
      <c r="AW69" s="126"/>
      <c r="AX69" s="126"/>
      <c r="AY69" s="126"/>
      <c r="AZ69" s="128" t="s">
        <v>131</v>
      </c>
      <c r="BA69" s="129"/>
      <c r="BB69" s="130"/>
      <c r="BC69" s="126" t="s">
        <v>108</v>
      </c>
      <c r="BD69" s="126"/>
      <c r="BE69" s="126"/>
      <c r="BF69" s="126"/>
      <c r="BG69" s="126"/>
      <c r="BH69" s="126" t="s">
        <v>5</v>
      </c>
      <c r="BI69" s="126"/>
      <c r="BJ69" s="126"/>
      <c r="BK69" s="126"/>
      <c r="BL69" s="126"/>
      <c r="BM69" s="126" t="s">
        <v>4</v>
      </c>
      <c r="BN69" s="126"/>
      <c r="BO69" s="126"/>
      <c r="BP69" s="126"/>
      <c r="BQ69" s="126"/>
      <c r="BR69" s="128" t="s">
        <v>131</v>
      </c>
      <c r="BS69" s="129"/>
      <c r="BT69" s="130"/>
      <c r="BU69" s="126" t="s">
        <v>109</v>
      </c>
      <c r="BV69" s="126"/>
      <c r="BW69" s="126"/>
      <c r="BX69" s="126"/>
      <c r="BY69" s="126"/>
    </row>
    <row r="70" spans="1:77" ht="15" customHeight="1">
      <c r="A70" s="120">
        <v>1</v>
      </c>
      <c r="B70" s="121"/>
      <c r="C70" s="121"/>
      <c r="D70" s="121"/>
      <c r="E70" s="122"/>
      <c r="F70" s="120">
        <v>2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2"/>
      <c r="X70" s="126">
        <v>3</v>
      </c>
      <c r="Y70" s="126"/>
      <c r="Z70" s="126"/>
      <c r="AA70" s="126"/>
      <c r="AB70" s="126"/>
      <c r="AC70" s="126">
        <v>4</v>
      </c>
      <c r="AD70" s="126"/>
      <c r="AE70" s="126"/>
      <c r="AF70" s="126"/>
      <c r="AG70" s="126"/>
      <c r="AH70" s="120">
        <v>5</v>
      </c>
      <c r="AI70" s="121"/>
      <c r="AJ70" s="122"/>
      <c r="AK70" s="126">
        <v>6</v>
      </c>
      <c r="AL70" s="126"/>
      <c r="AM70" s="126"/>
      <c r="AN70" s="126"/>
      <c r="AO70" s="126"/>
      <c r="AP70" s="126">
        <v>7</v>
      </c>
      <c r="AQ70" s="126"/>
      <c r="AR70" s="126"/>
      <c r="AS70" s="126"/>
      <c r="AT70" s="126"/>
      <c r="AU70" s="126">
        <v>8</v>
      </c>
      <c r="AV70" s="126"/>
      <c r="AW70" s="126"/>
      <c r="AX70" s="126"/>
      <c r="AY70" s="126"/>
      <c r="AZ70" s="120">
        <v>9</v>
      </c>
      <c r="BA70" s="121"/>
      <c r="BB70" s="122"/>
      <c r="BC70" s="126">
        <v>10</v>
      </c>
      <c r="BD70" s="126"/>
      <c r="BE70" s="126"/>
      <c r="BF70" s="126"/>
      <c r="BG70" s="126"/>
      <c r="BH70" s="126">
        <v>11</v>
      </c>
      <c r="BI70" s="126"/>
      <c r="BJ70" s="126"/>
      <c r="BK70" s="126"/>
      <c r="BL70" s="126"/>
      <c r="BM70" s="126">
        <v>12</v>
      </c>
      <c r="BN70" s="126"/>
      <c r="BO70" s="126"/>
      <c r="BP70" s="126"/>
      <c r="BQ70" s="126"/>
      <c r="BR70" s="120">
        <v>13</v>
      </c>
      <c r="BS70" s="121"/>
      <c r="BT70" s="122"/>
      <c r="BU70" s="126">
        <v>14</v>
      </c>
      <c r="BV70" s="126"/>
      <c r="BW70" s="126"/>
      <c r="BX70" s="126"/>
      <c r="BY70" s="126"/>
    </row>
    <row r="71" spans="1:79" s="1" customFormat="1" ht="13.5" customHeight="1" hidden="1">
      <c r="A71" s="91" t="s">
        <v>76</v>
      </c>
      <c r="B71" s="123"/>
      <c r="C71" s="123"/>
      <c r="D71" s="123"/>
      <c r="E71" s="124"/>
      <c r="F71" s="91" t="s">
        <v>69</v>
      </c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4"/>
      <c r="X71" s="127" t="s">
        <v>77</v>
      </c>
      <c r="Y71" s="127"/>
      <c r="Z71" s="127"/>
      <c r="AA71" s="127"/>
      <c r="AB71" s="127"/>
      <c r="AC71" s="127" t="s">
        <v>78</v>
      </c>
      <c r="AD71" s="127"/>
      <c r="AE71" s="127"/>
      <c r="AF71" s="127"/>
      <c r="AG71" s="127"/>
      <c r="AH71" s="91" t="s">
        <v>103</v>
      </c>
      <c r="AI71" s="123"/>
      <c r="AJ71" s="124"/>
      <c r="AK71" s="86" t="s">
        <v>111</v>
      </c>
      <c r="AL71" s="86"/>
      <c r="AM71" s="86"/>
      <c r="AN71" s="86"/>
      <c r="AO71" s="86"/>
      <c r="AP71" s="127" t="s">
        <v>79</v>
      </c>
      <c r="AQ71" s="127"/>
      <c r="AR71" s="127"/>
      <c r="AS71" s="127"/>
      <c r="AT71" s="127"/>
      <c r="AU71" s="127" t="s">
        <v>80</v>
      </c>
      <c r="AV71" s="127"/>
      <c r="AW71" s="127"/>
      <c r="AX71" s="127"/>
      <c r="AY71" s="127"/>
      <c r="AZ71" s="91" t="s">
        <v>104</v>
      </c>
      <c r="BA71" s="123"/>
      <c r="BB71" s="124"/>
      <c r="BC71" s="86" t="s">
        <v>111</v>
      </c>
      <c r="BD71" s="86"/>
      <c r="BE71" s="86"/>
      <c r="BF71" s="86"/>
      <c r="BG71" s="86"/>
      <c r="BH71" s="127" t="s">
        <v>70</v>
      </c>
      <c r="BI71" s="127"/>
      <c r="BJ71" s="127"/>
      <c r="BK71" s="127"/>
      <c r="BL71" s="127"/>
      <c r="BM71" s="127" t="s">
        <v>71</v>
      </c>
      <c r="BN71" s="127"/>
      <c r="BO71" s="127"/>
      <c r="BP71" s="127"/>
      <c r="BQ71" s="127"/>
      <c r="BR71" s="91" t="s">
        <v>105</v>
      </c>
      <c r="BS71" s="123"/>
      <c r="BT71" s="124"/>
      <c r="BU71" s="86" t="s">
        <v>111</v>
      </c>
      <c r="BV71" s="86"/>
      <c r="BW71" s="86"/>
      <c r="BX71" s="86"/>
      <c r="BY71" s="86"/>
      <c r="CA71" t="s">
        <v>34</v>
      </c>
    </row>
    <row r="72" spans="1:79" s="7" customFormat="1" ht="12.75" customHeight="1">
      <c r="A72" s="102"/>
      <c r="B72" s="103"/>
      <c r="C72" s="103"/>
      <c r="D72" s="103"/>
      <c r="E72" s="104"/>
      <c r="F72" s="102" t="s">
        <v>162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4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149"/>
      <c r="AI72" s="150"/>
      <c r="AJ72" s="151"/>
      <c r="AK72" s="87">
        <f>IF(ISNUMBER(X72),X72,0)+IF(ISNUMBER(AC72),AC72,0)</f>
        <v>0</v>
      </c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149"/>
      <c r="BA72" s="150"/>
      <c r="BB72" s="151"/>
      <c r="BC72" s="87">
        <f>IF(ISNUMBER(AP72),AP72,0)+IF(ISNUMBER(AU72),AU72,0)</f>
        <v>0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149"/>
      <c r="BS72" s="150"/>
      <c r="BT72" s="151"/>
      <c r="BU72" s="87">
        <f>IF(ISNUMBER(BH72),BH72,0)+IF(ISNUMBER(BM72),BM72,0)</f>
        <v>0</v>
      </c>
      <c r="BV72" s="87"/>
      <c r="BW72" s="87"/>
      <c r="BX72" s="87"/>
      <c r="BY72" s="87"/>
      <c r="CA72" s="7" t="s">
        <v>35</v>
      </c>
    </row>
    <row r="74" spans="1:64" ht="14.25" customHeight="1">
      <c r="A74" s="105" t="s">
        <v>272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59" ht="15" customHeight="1">
      <c r="A75" s="125" t="s">
        <v>205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</row>
    <row r="76" spans="1:59" ht="22.5" customHeight="1">
      <c r="A76" s="133" t="s">
        <v>133</v>
      </c>
      <c r="B76" s="134"/>
      <c r="C76" s="134"/>
      <c r="D76" s="135"/>
      <c r="E76" s="113" t="s">
        <v>20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20" t="s">
        <v>209</v>
      </c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2"/>
      <c r="AP76" s="120" t="s">
        <v>210</v>
      </c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2"/>
    </row>
    <row r="77" spans="1:59" ht="48.75" customHeight="1">
      <c r="A77" s="136"/>
      <c r="B77" s="137"/>
      <c r="C77" s="137"/>
      <c r="D77" s="138"/>
      <c r="E77" s="116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8"/>
      <c r="X77" s="120" t="s">
        <v>5</v>
      </c>
      <c r="Y77" s="121"/>
      <c r="Z77" s="121"/>
      <c r="AA77" s="121"/>
      <c r="AB77" s="122"/>
      <c r="AC77" s="120" t="s">
        <v>4</v>
      </c>
      <c r="AD77" s="121"/>
      <c r="AE77" s="121"/>
      <c r="AF77" s="121"/>
      <c r="AG77" s="122"/>
      <c r="AH77" s="128" t="s">
        <v>131</v>
      </c>
      <c r="AI77" s="129"/>
      <c r="AJ77" s="130"/>
      <c r="AK77" s="120" t="s">
        <v>6</v>
      </c>
      <c r="AL77" s="121"/>
      <c r="AM77" s="121"/>
      <c r="AN77" s="121"/>
      <c r="AO77" s="122"/>
      <c r="AP77" s="120" t="s">
        <v>5</v>
      </c>
      <c r="AQ77" s="121"/>
      <c r="AR77" s="121"/>
      <c r="AS77" s="121"/>
      <c r="AT77" s="122"/>
      <c r="AU77" s="120" t="s">
        <v>4</v>
      </c>
      <c r="AV77" s="121"/>
      <c r="AW77" s="121"/>
      <c r="AX77" s="121"/>
      <c r="AY77" s="122"/>
      <c r="AZ77" s="128" t="s">
        <v>131</v>
      </c>
      <c r="BA77" s="129"/>
      <c r="BB77" s="130"/>
      <c r="BC77" s="120" t="s">
        <v>108</v>
      </c>
      <c r="BD77" s="121"/>
      <c r="BE77" s="121"/>
      <c r="BF77" s="121"/>
      <c r="BG77" s="122"/>
    </row>
    <row r="78" spans="1:59" ht="12.75" customHeight="1">
      <c r="A78" s="120">
        <v>1</v>
      </c>
      <c r="B78" s="121"/>
      <c r="C78" s="121"/>
      <c r="D78" s="122"/>
      <c r="E78" s="120">
        <v>2</v>
      </c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2"/>
      <c r="X78" s="120">
        <v>3</v>
      </c>
      <c r="Y78" s="121"/>
      <c r="Z78" s="121"/>
      <c r="AA78" s="121"/>
      <c r="AB78" s="122"/>
      <c r="AC78" s="120">
        <v>4</v>
      </c>
      <c r="AD78" s="121"/>
      <c r="AE78" s="121"/>
      <c r="AF78" s="121"/>
      <c r="AG78" s="122"/>
      <c r="AH78" s="120">
        <v>5</v>
      </c>
      <c r="AI78" s="121"/>
      <c r="AJ78" s="122"/>
      <c r="AK78" s="120">
        <v>6</v>
      </c>
      <c r="AL78" s="121"/>
      <c r="AM78" s="121"/>
      <c r="AN78" s="121"/>
      <c r="AO78" s="122"/>
      <c r="AP78" s="120">
        <v>7</v>
      </c>
      <c r="AQ78" s="121"/>
      <c r="AR78" s="121"/>
      <c r="AS78" s="121"/>
      <c r="AT78" s="122"/>
      <c r="AU78" s="120">
        <v>8</v>
      </c>
      <c r="AV78" s="121"/>
      <c r="AW78" s="121"/>
      <c r="AX78" s="121"/>
      <c r="AY78" s="122"/>
      <c r="AZ78" s="120">
        <v>9</v>
      </c>
      <c r="BA78" s="121"/>
      <c r="BB78" s="122"/>
      <c r="BC78" s="120">
        <v>10</v>
      </c>
      <c r="BD78" s="121"/>
      <c r="BE78" s="121"/>
      <c r="BF78" s="121"/>
      <c r="BG78" s="122"/>
    </row>
    <row r="79" spans="1:79" s="1" customFormat="1" ht="12.75" customHeight="1" hidden="1">
      <c r="A79" s="91" t="s">
        <v>76</v>
      </c>
      <c r="B79" s="123"/>
      <c r="C79" s="123"/>
      <c r="D79" s="124"/>
      <c r="E79" s="91" t="s">
        <v>69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4"/>
      <c r="X79" s="91" t="s">
        <v>72</v>
      </c>
      <c r="Y79" s="123"/>
      <c r="Z79" s="123"/>
      <c r="AA79" s="123"/>
      <c r="AB79" s="124"/>
      <c r="AC79" s="91" t="s">
        <v>73</v>
      </c>
      <c r="AD79" s="123"/>
      <c r="AE79" s="123"/>
      <c r="AF79" s="123"/>
      <c r="AG79" s="124"/>
      <c r="AH79" s="91" t="s">
        <v>106</v>
      </c>
      <c r="AI79" s="123"/>
      <c r="AJ79" s="124"/>
      <c r="AK79" s="157" t="s">
        <v>111</v>
      </c>
      <c r="AL79" s="158"/>
      <c r="AM79" s="158"/>
      <c r="AN79" s="158"/>
      <c r="AO79" s="159"/>
      <c r="AP79" s="91" t="s">
        <v>74</v>
      </c>
      <c r="AQ79" s="123"/>
      <c r="AR79" s="123"/>
      <c r="AS79" s="123"/>
      <c r="AT79" s="124"/>
      <c r="AU79" s="91" t="s">
        <v>75</v>
      </c>
      <c r="AV79" s="123"/>
      <c r="AW79" s="123"/>
      <c r="AX79" s="123"/>
      <c r="AY79" s="124"/>
      <c r="AZ79" s="91" t="s">
        <v>107</v>
      </c>
      <c r="BA79" s="123"/>
      <c r="BB79" s="124"/>
      <c r="BC79" s="157" t="s">
        <v>111</v>
      </c>
      <c r="BD79" s="158"/>
      <c r="BE79" s="158"/>
      <c r="BF79" s="158"/>
      <c r="BG79" s="159"/>
      <c r="CA79" t="s">
        <v>36</v>
      </c>
    </row>
    <row r="80" spans="1:79" s="6" customFormat="1" ht="12.75" customHeight="1">
      <c r="A80" s="91">
        <v>2111</v>
      </c>
      <c r="B80" s="123"/>
      <c r="C80" s="123"/>
      <c r="D80" s="124"/>
      <c r="E80" s="94" t="s">
        <v>215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139">
        <v>1788875</v>
      </c>
      <c r="Y80" s="139"/>
      <c r="Z80" s="139"/>
      <c r="AA80" s="139"/>
      <c r="AB80" s="139"/>
      <c r="AC80" s="88">
        <v>0</v>
      </c>
      <c r="AD80" s="89"/>
      <c r="AE80" s="89"/>
      <c r="AF80" s="89"/>
      <c r="AG80" s="90"/>
      <c r="AH80" s="88">
        <v>0</v>
      </c>
      <c r="AI80" s="89"/>
      <c r="AJ80" s="90"/>
      <c r="AK80" s="88">
        <f aca="true" t="shared" si="3" ref="AK80:AK89">IF(ISNUMBER(X80),X80,0)+IF(ISNUMBER(AC80),AC80,0)</f>
        <v>1788875</v>
      </c>
      <c r="AL80" s="89"/>
      <c r="AM80" s="89"/>
      <c r="AN80" s="89"/>
      <c r="AO80" s="90"/>
      <c r="AP80" s="139">
        <v>1788875</v>
      </c>
      <c r="AQ80" s="139"/>
      <c r="AR80" s="139"/>
      <c r="AS80" s="139"/>
      <c r="AT80" s="139"/>
      <c r="AU80" s="88">
        <v>0</v>
      </c>
      <c r="AV80" s="89"/>
      <c r="AW80" s="89"/>
      <c r="AX80" s="89"/>
      <c r="AY80" s="90"/>
      <c r="AZ80" s="88">
        <v>0</v>
      </c>
      <c r="BA80" s="89"/>
      <c r="BB80" s="90"/>
      <c r="BC80" s="88">
        <f aca="true" t="shared" si="4" ref="BC80:BC89">IF(ISNUMBER(AP80),AP80,0)+IF(ISNUMBER(AU80),AU80,0)</f>
        <v>1788875</v>
      </c>
      <c r="BD80" s="89"/>
      <c r="BE80" s="89"/>
      <c r="BF80" s="89"/>
      <c r="BG80" s="90"/>
      <c r="CA80" s="6" t="s">
        <v>37</v>
      </c>
    </row>
    <row r="81" spans="1:59" s="6" customFormat="1" ht="12.75" customHeight="1">
      <c r="A81" s="91">
        <v>2120</v>
      </c>
      <c r="B81" s="123"/>
      <c r="C81" s="123"/>
      <c r="D81" s="124"/>
      <c r="E81" s="94" t="s">
        <v>216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2"/>
      <c r="X81" s="139">
        <v>393552</v>
      </c>
      <c r="Y81" s="139"/>
      <c r="Z81" s="139"/>
      <c r="AA81" s="139"/>
      <c r="AB81" s="139"/>
      <c r="AC81" s="88">
        <v>0</v>
      </c>
      <c r="AD81" s="89"/>
      <c r="AE81" s="89"/>
      <c r="AF81" s="89"/>
      <c r="AG81" s="90"/>
      <c r="AH81" s="88">
        <v>0</v>
      </c>
      <c r="AI81" s="89"/>
      <c r="AJ81" s="90"/>
      <c r="AK81" s="88">
        <f t="shared" si="3"/>
        <v>393552</v>
      </c>
      <c r="AL81" s="89"/>
      <c r="AM81" s="89"/>
      <c r="AN81" s="89"/>
      <c r="AO81" s="90"/>
      <c r="AP81" s="139">
        <v>393552</v>
      </c>
      <c r="AQ81" s="139"/>
      <c r="AR81" s="139"/>
      <c r="AS81" s="139"/>
      <c r="AT81" s="139"/>
      <c r="AU81" s="88">
        <v>0</v>
      </c>
      <c r="AV81" s="89"/>
      <c r="AW81" s="89"/>
      <c r="AX81" s="89"/>
      <c r="AY81" s="90"/>
      <c r="AZ81" s="88">
        <v>0</v>
      </c>
      <c r="BA81" s="89"/>
      <c r="BB81" s="90"/>
      <c r="BC81" s="88">
        <f t="shared" si="4"/>
        <v>393552</v>
      </c>
      <c r="BD81" s="89"/>
      <c r="BE81" s="89"/>
      <c r="BF81" s="89"/>
      <c r="BG81" s="90"/>
    </row>
    <row r="82" spans="1:59" s="6" customFormat="1" ht="12.75" customHeight="1">
      <c r="A82" s="91">
        <v>2210</v>
      </c>
      <c r="B82" s="123"/>
      <c r="C82" s="123"/>
      <c r="D82" s="124"/>
      <c r="E82" s="94" t="s">
        <v>217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39">
        <v>23000</v>
      </c>
      <c r="Y82" s="139"/>
      <c r="Z82" s="139"/>
      <c r="AA82" s="139"/>
      <c r="AB82" s="139"/>
      <c r="AC82" s="88">
        <v>60200</v>
      </c>
      <c r="AD82" s="89"/>
      <c r="AE82" s="89"/>
      <c r="AF82" s="89"/>
      <c r="AG82" s="90"/>
      <c r="AH82" s="88">
        <v>0</v>
      </c>
      <c r="AI82" s="89"/>
      <c r="AJ82" s="90"/>
      <c r="AK82" s="88">
        <f t="shared" si="3"/>
        <v>83200</v>
      </c>
      <c r="AL82" s="89"/>
      <c r="AM82" s="89"/>
      <c r="AN82" s="89"/>
      <c r="AO82" s="90"/>
      <c r="AP82" s="139">
        <v>23000</v>
      </c>
      <c r="AQ82" s="139"/>
      <c r="AR82" s="139"/>
      <c r="AS82" s="139"/>
      <c r="AT82" s="139"/>
      <c r="AU82" s="88">
        <v>60200</v>
      </c>
      <c r="AV82" s="89"/>
      <c r="AW82" s="89"/>
      <c r="AX82" s="89"/>
      <c r="AY82" s="90"/>
      <c r="AZ82" s="88">
        <v>0</v>
      </c>
      <c r="BA82" s="89"/>
      <c r="BB82" s="90"/>
      <c r="BC82" s="88">
        <f t="shared" si="4"/>
        <v>83200</v>
      </c>
      <c r="BD82" s="89"/>
      <c r="BE82" s="89"/>
      <c r="BF82" s="89"/>
      <c r="BG82" s="90"/>
    </row>
    <row r="83" spans="1:59" s="6" customFormat="1" ht="12.75" customHeight="1">
      <c r="A83" s="91">
        <v>2240</v>
      </c>
      <c r="B83" s="123"/>
      <c r="C83" s="123"/>
      <c r="D83" s="124"/>
      <c r="E83" s="94" t="s">
        <v>218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39">
        <v>14500</v>
      </c>
      <c r="Y83" s="139"/>
      <c r="Z83" s="139"/>
      <c r="AA83" s="139"/>
      <c r="AB83" s="139"/>
      <c r="AC83" s="88">
        <v>0</v>
      </c>
      <c r="AD83" s="89"/>
      <c r="AE83" s="89"/>
      <c r="AF83" s="89"/>
      <c r="AG83" s="90"/>
      <c r="AH83" s="88">
        <v>0</v>
      </c>
      <c r="AI83" s="89"/>
      <c r="AJ83" s="90"/>
      <c r="AK83" s="88">
        <f t="shared" si="3"/>
        <v>14500</v>
      </c>
      <c r="AL83" s="89"/>
      <c r="AM83" s="89"/>
      <c r="AN83" s="89"/>
      <c r="AO83" s="90"/>
      <c r="AP83" s="139">
        <v>14500</v>
      </c>
      <c r="AQ83" s="139"/>
      <c r="AR83" s="139"/>
      <c r="AS83" s="139"/>
      <c r="AT83" s="139"/>
      <c r="AU83" s="88">
        <v>0</v>
      </c>
      <c r="AV83" s="89"/>
      <c r="AW83" s="89"/>
      <c r="AX83" s="89"/>
      <c r="AY83" s="90"/>
      <c r="AZ83" s="88">
        <v>0</v>
      </c>
      <c r="BA83" s="89"/>
      <c r="BB83" s="90"/>
      <c r="BC83" s="88">
        <f t="shared" si="4"/>
        <v>14500</v>
      </c>
      <c r="BD83" s="89"/>
      <c r="BE83" s="89"/>
      <c r="BF83" s="89"/>
      <c r="BG83" s="90"/>
    </row>
    <row r="84" spans="1:59" s="6" customFormat="1" ht="12.75" customHeight="1">
      <c r="A84" s="91">
        <v>2250</v>
      </c>
      <c r="B84" s="123"/>
      <c r="C84" s="123"/>
      <c r="D84" s="124"/>
      <c r="E84" s="94" t="s">
        <v>250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2"/>
      <c r="X84" s="88">
        <v>1500</v>
      </c>
      <c r="Y84" s="89"/>
      <c r="Z84" s="89"/>
      <c r="AA84" s="89"/>
      <c r="AB84" s="90"/>
      <c r="AC84" s="88">
        <v>0</v>
      </c>
      <c r="AD84" s="89"/>
      <c r="AE84" s="89"/>
      <c r="AF84" s="89"/>
      <c r="AG84" s="90"/>
      <c r="AH84" s="88">
        <v>0</v>
      </c>
      <c r="AI84" s="89"/>
      <c r="AJ84" s="90"/>
      <c r="AK84" s="88">
        <f t="shared" si="3"/>
        <v>1500</v>
      </c>
      <c r="AL84" s="89"/>
      <c r="AM84" s="89"/>
      <c r="AN84" s="89"/>
      <c r="AO84" s="90"/>
      <c r="AP84" s="88">
        <v>1500</v>
      </c>
      <c r="AQ84" s="89"/>
      <c r="AR84" s="89"/>
      <c r="AS84" s="89"/>
      <c r="AT84" s="90"/>
      <c r="AU84" s="88">
        <v>0</v>
      </c>
      <c r="AV84" s="89"/>
      <c r="AW84" s="89"/>
      <c r="AX84" s="89"/>
      <c r="AY84" s="90"/>
      <c r="AZ84" s="88">
        <v>0</v>
      </c>
      <c r="BA84" s="89"/>
      <c r="BB84" s="90"/>
      <c r="BC84" s="88">
        <f t="shared" si="4"/>
        <v>1500</v>
      </c>
      <c r="BD84" s="89"/>
      <c r="BE84" s="89"/>
      <c r="BF84" s="89"/>
      <c r="BG84" s="90"/>
    </row>
    <row r="85" spans="1:59" s="6" customFormat="1" ht="12.75" customHeight="1">
      <c r="A85" s="91">
        <v>2271</v>
      </c>
      <c r="B85" s="123"/>
      <c r="C85" s="123"/>
      <c r="D85" s="124"/>
      <c r="E85" s="94" t="s">
        <v>219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2"/>
      <c r="X85" s="139">
        <v>2720</v>
      </c>
      <c r="Y85" s="139"/>
      <c r="Z85" s="139"/>
      <c r="AA85" s="139"/>
      <c r="AB85" s="139"/>
      <c r="AC85" s="88">
        <v>0</v>
      </c>
      <c r="AD85" s="89"/>
      <c r="AE85" s="89"/>
      <c r="AF85" s="89"/>
      <c r="AG85" s="90"/>
      <c r="AH85" s="88">
        <v>0</v>
      </c>
      <c r="AI85" s="89"/>
      <c r="AJ85" s="90"/>
      <c r="AK85" s="88">
        <f t="shared" si="3"/>
        <v>2720</v>
      </c>
      <c r="AL85" s="89"/>
      <c r="AM85" s="89"/>
      <c r="AN85" s="89"/>
      <c r="AO85" s="90"/>
      <c r="AP85" s="139">
        <v>2720</v>
      </c>
      <c r="AQ85" s="139"/>
      <c r="AR85" s="139"/>
      <c r="AS85" s="139"/>
      <c r="AT85" s="139"/>
      <c r="AU85" s="88">
        <v>0</v>
      </c>
      <c r="AV85" s="89"/>
      <c r="AW85" s="89"/>
      <c r="AX85" s="89"/>
      <c r="AY85" s="90"/>
      <c r="AZ85" s="88">
        <v>0</v>
      </c>
      <c r="BA85" s="89"/>
      <c r="BB85" s="90"/>
      <c r="BC85" s="88">
        <f t="shared" si="4"/>
        <v>2720</v>
      </c>
      <c r="BD85" s="89"/>
      <c r="BE85" s="89"/>
      <c r="BF85" s="89"/>
      <c r="BG85" s="90"/>
    </row>
    <row r="86" spans="1:59" s="6" customFormat="1" ht="12.75" customHeight="1">
      <c r="A86" s="91">
        <v>2272</v>
      </c>
      <c r="B86" s="123"/>
      <c r="C86" s="123"/>
      <c r="D86" s="124"/>
      <c r="E86" s="94" t="s">
        <v>220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2"/>
      <c r="X86" s="139">
        <v>1500</v>
      </c>
      <c r="Y86" s="139"/>
      <c r="Z86" s="139"/>
      <c r="AA86" s="139"/>
      <c r="AB86" s="139"/>
      <c r="AC86" s="88">
        <v>0</v>
      </c>
      <c r="AD86" s="89"/>
      <c r="AE86" s="89"/>
      <c r="AF86" s="89"/>
      <c r="AG86" s="90"/>
      <c r="AH86" s="88">
        <v>0</v>
      </c>
      <c r="AI86" s="89"/>
      <c r="AJ86" s="90"/>
      <c r="AK86" s="88">
        <f t="shared" si="3"/>
        <v>1500</v>
      </c>
      <c r="AL86" s="89"/>
      <c r="AM86" s="89"/>
      <c r="AN86" s="89"/>
      <c r="AO86" s="90"/>
      <c r="AP86" s="139">
        <v>1500</v>
      </c>
      <c r="AQ86" s="139"/>
      <c r="AR86" s="139"/>
      <c r="AS86" s="139"/>
      <c r="AT86" s="139"/>
      <c r="AU86" s="88">
        <v>0</v>
      </c>
      <c r="AV86" s="89"/>
      <c r="AW86" s="89"/>
      <c r="AX86" s="89"/>
      <c r="AY86" s="90"/>
      <c r="AZ86" s="88">
        <v>0</v>
      </c>
      <c r="BA86" s="89"/>
      <c r="BB86" s="90"/>
      <c r="BC86" s="88">
        <f t="shared" si="4"/>
        <v>1500</v>
      </c>
      <c r="BD86" s="89"/>
      <c r="BE86" s="89"/>
      <c r="BF86" s="89"/>
      <c r="BG86" s="90"/>
    </row>
    <row r="87" spans="1:59" s="6" customFormat="1" ht="12.75" customHeight="1">
      <c r="A87" s="91">
        <v>2273</v>
      </c>
      <c r="B87" s="123"/>
      <c r="C87" s="123"/>
      <c r="D87" s="124"/>
      <c r="E87" s="94" t="s">
        <v>221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2"/>
      <c r="X87" s="139">
        <v>6060</v>
      </c>
      <c r="Y87" s="139"/>
      <c r="Z87" s="139"/>
      <c r="AA87" s="139"/>
      <c r="AB87" s="139"/>
      <c r="AC87" s="88">
        <v>0</v>
      </c>
      <c r="AD87" s="89"/>
      <c r="AE87" s="89"/>
      <c r="AF87" s="89"/>
      <c r="AG87" s="90"/>
      <c r="AH87" s="88">
        <v>0</v>
      </c>
      <c r="AI87" s="89"/>
      <c r="AJ87" s="90"/>
      <c r="AK87" s="88">
        <f t="shared" si="3"/>
        <v>6060</v>
      </c>
      <c r="AL87" s="89"/>
      <c r="AM87" s="89"/>
      <c r="AN87" s="89"/>
      <c r="AO87" s="90"/>
      <c r="AP87" s="139">
        <v>6060</v>
      </c>
      <c r="AQ87" s="139"/>
      <c r="AR87" s="139"/>
      <c r="AS87" s="139"/>
      <c r="AT87" s="139"/>
      <c r="AU87" s="88">
        <v>0</v>
      </c>
      <c r="AV87" s="89"/>
      <c r="AW87" s="89"/>
      <c r="AX87" s="89"/>
      <c r="AY87" s="90"/>
      <c r="AZ87" s="88">
        <v>0</v>
      </c>
      <c r="BA87" s="89"/>
      <c r="BB87" s="90"/>
      <c r="BC87" s="88">
        <f t="shared" si="4"/>
        <v>6060</v>
      </c>
      <c r="BD87" s="89"/>
      <c r="BE87" s="89"/>
      <c r="BF87" s="89"/>
      <c r="BG87" s="90"/>
    </row>
    <row r="88" spans="1:59" s="6" customFormat="1" ht="12.75" customHeight="1">
      <c r="A88" s="91">
        <v>2275</v>
      </c>
      <c r="B88" s="123"/>
      <c r="C88" s="123"/>
      <c r="D88" s="124"/>
      <c r="E88" s="94" t="s">
        <v>222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2"/>
      <c r="X88" s="139">
        <v>370</v>
      </c>
      <c r="Y88" s="139"/>
      <c r="Z88" s="139"/>
      <c r="AA88" s="139"/>
      <c r="AB88" s="139"/>
      <c r="AC88" s="88">
        <v>0</v>
      </c>
      <c r="AD88" s="89"/>
      <c r="AE88" s="89"/>
      <c r="AF88" s="89"/>
      <c r="AG88" s="90"/>
      <c r="AH88" s="88">
        <v>0</v>
      </c>
      <c r="AI88" s="89"/>
      <c r="AJ88" s="90"/>
      <c r="AK88" s="88">
        <f t="shared" si="3"/>
        <v>370</v>
      </c>
      <c r="AL88" s="89"/>
      <c r="AM88" s="89"/>
      <c r="AN88" s="89"/>
      <c r="AO88" s="90"/>
      <c r="AP88" s="139">
        <v>370</v>
      </c>
      <c r="AQ88" s="139"/>
      <c r="AR88" s="139"/>
      <c r="AS88" s="139"/>
      <c r="AT88" s="139"/>
      <c r="AU88" s="88">
        <v>0</v>
      </c>
      <c r="AV88" s="89"/>
      <c r="AW88" s="89"/>
      <c r="AX88" s="89"/>
      <c r="AY88" s="90"/>
      <c r="AZ88" s="88">
        <v>0</v>
      </c>
      <c r="BA88" s="89"/>
      <c r="BB88" s="90"/>
      <c r="BC88" s="88">
        <f t="shared" si="4"/>
        <v>370</v>
      </c>
      <c r="BD88" s="89"/>
      <c r="BE88" s="89"/>
      <c r="BF88" s="89"/>
      <c r="BG88" s="90"/>
    </row>
    <row r="89" spans="1:59" s="7" customFormat="1" ht="12.75" customHeight="1">
      <c r="A89" s="102"/>
      <c r="B89" s="103"/>
      <c r="C89" s="103"/>
      <c r="D89" s="104"/>
      <c r="E89" s="166" t="s">
        <v>162</v>
      </c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8"/>
      <c r="X89" s="149">
        <v>2354300</v>
      </c>
      <c r="Y89" s="150"/>
      <c r="Z89" s="150"/>
      <c r="AA89" s="150"/>
      <c r="AB89" s="151"/>
      <c r="AC89" s="149">
        <f>AC82</f>
        <v>60200</v>
      </c>
      <c r="AD89" s="150"/>
      <c r="AE89" s="150"/>
      <c r="AF89" s="150"/>
      <c r="AG89" s="151"/>
      <c r="AH89" s="149">
        <v>0</v>
      </c>
      <c r="AI89" s="150"/>
      <c r="AJ89" s="151"/>
      <c r="AK89" s="149">
        <f t="shared" si="3"/>
        <v>2414500</v>
      </c>
      <c r="AL89" s="150"/>
      <c r="AM89" s="150"/>
      <c r="AN89" s="150"/>
      <c r="AO89" s="151"/>
      <c r="AP89" s="149">
        <v>2496500</v>
      </c>
      <c r="AQ89" s="150"/>
      <c r="AR89" s="150"/>
      <c r="AS89" s="150"/>
      <c r="AT89" s="151"/>
      <c r="AU89" s="149">
        <f>AU82</f>
        <v>60200</v>
      </c>
      <c r="AV89" s="150"/>
      <c r="AW89" s="150"/>
      <c r="AX89" s="150"/>
      <c r="AY89" s="151"/>
      <c r="AZ89" s="149">
        <v>0</v>
      </c>
      <c r="BA89" s="150"/>
      <c r="BB89" s="151"/>
      <c r="BC89" s="149">
        <f t="shared" si="4"/>
        <v>2556700</v>
      </c>
      <c r="BD89" s="150"/>
      <c r="BE89" s="150"/>
      <c r="BF89" s="150"/>
      <c r="BG89" s="151"/>
    </row>
    <row r="91" spans="1:64" ht="14.25" customHeight="1">
      <c r="A91" s="105" t="s">
        <v>273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</row>
    <row r="92" spans="1:59" ht="15" customHeight="1">
      <c r="A92" s="74" t="s">
        <v>205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59" ht="22.5" customHeight="1">
      <c r="A93" s="133" t="s">
        <v>134</v>
      </c>
      <c r="B93" s="134"/>
      <c r="C93" s="134"/>
      <c r="D93" s="134"/>
      <c r="E93" s="135"/>
      <c r="F93" s="113" t="s">
        <v>20</v>
      </c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5"/>
      <c r="X93" s="120" t="s">
        <v>209</v>
      </c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2"/>
      <c r="AP93" s="120" t="s">
        <v>210</v>
      </c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2"/>
    </row>
    <row r="94" spans="1:59" ht="53.25" customHeight="1">
      <c r="A94" s="136"/>
      <c r="B94" s="137"/>
      <c r="C94" s="137"/>
      <c r="D94" s="137"/>
      <c r="E94" s="138"/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8"/>
      <c r="X94" s="120" t="s">
        <v>5</v>
      </c>
      <c r="Y94" s="121"/>
      <c r="Z94" s="121"/>
      <c r="AA94" s="121"/>
      <c r="AB94" s="122"/>
      <c r="AC94" s="120" t="s">
        <v>4</v>
      </c>
      <c r="AD94" s="121"/>
      <c r="AE94" s="121"/>
      <c r="AF94" s="121"/>
      <c r="AG94" s="122"/>
      <c r="AH94" s="128" t="s">
        <v>131</v>
      </c>
      <c r="AI94" s="129"/>
      <c r="AJ94" s="130"/>
      <c r="AK94" s="120" t="s">
        <v>6</v>
      </c>
      <c r="AL94" s="121"/>
      <c r="AM94" s="121"/>
      <c r="AN94" s="121"/>
      <c r="AO94" s="122"/>
      <c r="AP94" s="120" t="s">
        <v>5</v>
      </c>
      <c r="AQ94" s="121"/>
      <c r="AR94" s="121"/>
      <c r="AS94" s="121"/>
      <c r="AT94" s="122"/>
      <c r="AU94" s="120" t="s">
        <v>4</v>
      </c>
      <c r="AV94" s="121"/>
      <c r="AW94" s="121"/>
      <c r="AX94" s="121"/>
      <c r="AY94" s="122"/>
      <c r="AZ94" s="128" t="s">
        <v>131</v>
      </c>
      <c r="BA94" s="129"/>
      <c r="BB94" s="130"/>
      <c r="BC94" s="120" t="s">
        <v>108</v>
      </c>
      <c r="BD94" s="121"/>
      <c r="BE94" s="121"/>
      <c r="BF94" s="121"/>
      <c r="BG94" s="122"/>
    </row>
    <row r="95" spans="1:59" ht="15" customHeight="1">
      <c r="A95" s="120">
        <v>1</v>
      </c>
      <c r="B95" s="121"/>
      <c r="C95" s="121"/>
      <c r="D95" s="121"/>
      <c r="E95" s="122"/>
      <c r="F95" s="120">
        <v>2</v>
      </c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2"/>
      <c r="X95" s="120">
        <v>3</v>
      </c>
      <c r="Y95" s="121"/>
      <c r="Z95" s="121"/>
      <c r="AA95" s="121"/>
      <c r="AB95" s="122"/>
      <c r="AC95" s="120">
        <v>4</v>
      </c>
      <c r="AD95" s="121"/>
      <c r="AE95" s="121"/>
      <c r="AF95" s="121"/>
      <c r="AG95" s="122"/>
      <c r="AH95" s="120">
        <v>5</v>
      </c>
      <c r="AI95" s="121"/>
      <c r="AJ95" s="122"/>
      <c r="AK95" s="120">
        <v>6</v>
      </c>
      <c r="AL95" s="121"/>
      <c r="AM95" s="121"/>
      <c r="AN95" s="121"/>
      <c r="AO95" s="122"/>
      <c r="AP95" s="120">
        <v>7</v>
      </c>
      <c r="AQ95" s="121"/>
      <c r="AR95" s="121"/>
      <c r="AS95" s="121"/>
      <c r="AT95" s="122"/>
      <c r="AU95" s="120">
        <v>8</v>
      </c>
      <c r="AV95" s="121"/>
      <c r="AW95" s="121"/>
      <c r="AX95" s="121"/>
      <c r="AY95" s="122"/>
      <c r="AZ95" s="120">
        <v>9</v>
      </c>
      <c r="BA95" s="121"/>
      <c r="BB95" s="122"/>
      <c r="BC95" s="120">
        <v>10</v>
      </c>
      <c r="BD95" s="121"/>
      <c r="BE95" s="121"/>
      <c r="BF95" s="121"/>
      <c r="BG95" s="122"/>
    </row>
    <row r="96" spans="1:79" s="1" customFormat="1" ht="15" customHeight="1" hidden="1">
      <c r="A96" s="91" t="s">
        <v>76</v>
      </c>
      <c r="B96" s="123"/>
      <c r="C96" s="123"/>
      <c r="D96" s="123"/>
      <c r="E96" s="124"/>
      <c r="F96" s="91" t="s">
        <v>69</v>
      </c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4"/>
      <c r="X96" s="91" t="s">
        <v>72</v>
      </c>
      <c r="Y96" s="123"/>
      <c r="Z96" s="123"/>
      <c r="AA96" s="123"/>
      <c r="AB96" s="124"/>
      <c r="AC96" s="91" t="s">
        <v>73</v>
      </c>
      <c r="AD96" s="123"/>
      <c r="AE96" s="123"/>
      <c r="AF96" s="123"/>
      <c r="AG96" s="124"/>
      <c r="AH96" s="91" t="s">
        <v>106</v>
      </c>
      <c r="AI96" s="123"/>
      <c r="AJ96" s="124"/>
      <c r="AK96" s="157" t="s">
        <v>111</v>
      </c>
      <c r="AL96" s="158"/>
      <c r="AM96" s="158"/>
      <c r="AN96" s="158"/>
      <c r="AO96" s="159"/>
      <c r="AP96" s="91" t="s">
        <v>74</v>
      </c>
      <c r="AQ96" s="123"/>
      <c r="AR96" s="123"/>
      <c r="AS96" s="123"/>
      <c r="AT96" s="124"/>
      <c r="AU96" s="91" t="s">
        <v>75</v>
      </c>
      <c r="AV96" s="123"/>
      <c r="AW96" s="123"/>
      <c r="AX96" s="123"/>
      <c r="AY96" s="124"/>
      <c r="AZ96" s="91" t="s">
        <v>107</v>
      </c>
      <c r="BA96" s="123"/>
      <c r="BB96" s="124"/>
      <c r="BC96" s="157" t="s">
        <v>111</v>
      </c>
      <c r="BD96" s="158"/>
      <c r="BE96" s="158"/>
      <c r="BF96" s="158"/>
      <c r="BG96" s="159"/>
      <c r="CA96" t="s">
        <v>38</v>
      </c>
    </row>
    <row r="97" spans="1:79" s="7" customFormat="1" ht="12.75" customHeight="1">
      <c r="A97" s="102"/>
      <c r="B97" s="103"/>
      <c r="C97" s="103"/>
      <c r="D97" s="103"/>
      <c r="E97" s="104"/>
      <c r="F97" s="102" t="s">
        <v>162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4"/>
      <c r="X97" s="149"/>
      <c r="Y97" s="150"/>
      <c r="Z97" s="150"/>
      <c r="AA97" s="150"/>
      <c r="AB97" s="151"/>
      <c r="AC97" s="149"/>
      <c r="AD97" s="150"/>
      <c r="AE97" s="150"/>
      <c r="AF97" s="150"/>
      <c r="AG97" s="151"/>
      <c r="AH97" s="149"/>
      <c r="AI97" s="150"/>
      <c r="AJ97" s="151"/>
      <c r="AK97" s="149">
        <f>IF(ISNUMBER(X97),X97,0)+IF(ISNUMBER(AC97),AC97,0)</f>
        <v>0</v>
      </c>
      <c r="AL97" s="150"/>
      <c r="AM97" s="150"/>
      <c r="AN97" s="150"/>
      <c r="AO97" s="151"/>
      <c r="AP97" s="149"/>
      <c r="AQ97" s="150"/>
      <c r="AR97" s="150"/>
      <c r="AS97" s="150"/>
      <c r="AT97" s="151"/>
      <c r="AU97" s="149"/>
      <c r="AV97" s="150"/>
      <c r="AW97" s="150"/>
      <c r="AX97" s="150"/>
      <c r="AY97" s="151"/>
      <c r="AZ97" s="149"/>
      <c r="BA97" s="150"/>
      <c r="BB97" s="151"/>
      <c r="BC97" s="149">
        <f>IF(ISNUMBER(AP97),AP97,0)+IF(ISNUMBER(AU97),AU97,0)</f>
        <v>0</v>
      </c>
      <c r="BD97" s="150"/>
      <c r="BE97" s="150"/>
      <c r="BF97" s="150"/>
      <c r="BG97" s="151"/>
      <c r="CA97" s="7" t="s">
        <v>39</v>
      </c>
    </row>
    <row r="100" spans="1:64" ht="14.25" customHeight="1">
      <c r="A100" s="105" t="s">
        <v>135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</row>
    <row r="101" spans="1:64" ht="14.25" customHeight="1">
      <c r="A101" s="105" t="s">
        <v>262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</row>
    <row r="102" spans="1:73" ht="15" customHeight="1">
      <c r="A102" s="125" t="s">
        <v>205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</row>
    <row r="103" spans="1:73" ht="22.5" customHeight="1">
      <c r="A103" s="113" t="s">
        <v>7</v>
      </c>
      <c r="B103" s="114"/>
      <c r="C103" s="114"/>
      <c r="D103" s="113" t="s">
        <v>136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5"/>
      <c r="T103" s="126" t="s">
        <v>206</v>
      </c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 t="s">
        <v>207</v>
      </c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 t="s">
        <v>208</v>
      </c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</row>
    <row r="104" spans="1:73" ht="52.5" customHeight="1">
      <c r="A104" s="116"/>
      <c r="B104" s="117"/>
      <c r="C104" s="117"/>
      <c r="D104" s="1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8"/>
      <c r="T104" s="126" t="s">
        <v>5</v>
      </c>
      <c r="U104" s="126"/>
      <c r="V104" s="126"/>
      <c r="W104" s="126"/>
      <c r="X104" s="126"/>
      <c r="Y104" s="126" t="s">
        <v>4</v>
      </c>
      <c r="Z104" s="126"/>
      <c r="AA104" s="126"/>
      <c r="AB104" s="126"/>
      <c r="AC104" s="126"/>
      <c r="AD104" s="128" t="s">
        <v>131</v>
      </c>
      <c r="AE104" s="129"/>
      <c r="AF104" s="130"/>
      <c r="AG104" s="126" t="s">
        <v>6</v>
      </c>
      <c r="AH104" s="126"/>
      <c r="AI104" s="126"/>
      <c r="AJ104" s="126"/>
      <c r="AK104" s="126"/>
      <c r="AL104" s="126" t="s">
        <v>5</v>
      </c>
      <c r="AM104" s="126"/>
      <c r="AN104" s="126"/>
      <c r="AO104" s="126"/>
      <c r="AP104" s="126"/>
      <c r="AQ104" s="126" t="s">
        <v>4</v>
      </c>
      <c r="AR104" s="126"/>
      <c r="AS104" s="126"/>
      <c r="AT104" s="126"/>
      <c r="AU104" s="126"/>
      <c r="AV104" s="128" t="s">
        <v>131</v>
      </c>
      <c r="AW104" s="129"/>
      <c r="AX104" s="130"/>
      <c r="AY104" s="126" t="s">
        <v>108</v>
      </c>
      <c r="AZ104" s="126"/>
      <c r="BA104" s="126"/>
      <c r="BB104" s="126"/>
      <c r="BC104" s="126"/>
      <c r="BD104" s="126" t="s">
        <v>5</v>
      </c>
      <c r="BE104" s="126"/>
      <c r="BF104" s="126"/>
      <c r="BG104" s="126"/>
      <c r="BH104" s="126"/>
      <c r="BI104" s="126" t="s">
        <v>4</v>
      </c>
      <c r="BJ104" s="126"/>
      <c r="BK104" s="126"/>
      <c r="BL104" s="126"/>
      <c r="BM104" s="126"/>
      <c r="BN104" s="128" t="s">
        <v>131</v>
      </c>
      <c r="BO104" s="129"/>
      <c r="BP104" s="130"/>
      <c r="BQ104" s="126" t="s">
        <v>109</v>
      </c>
      <c r="BR104" s="126"/>
      <c r="BS104" s="126"/>
      <c r="BT104" s="126"/>
      <c r="BU104" s="126"/>
    </row>
    <row r="105" spans="1:73" ht="15" customHeight="1">
      <c r="A105" s="120">
        <v>1</v>
      </c>
      <c r="B105" s="121"/>
      <c r="C105" s="121"/>
      <c r="D105" s="120">
        <v>2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2"/>
      <c r="T105" s="126">
        <v>3</v>
      </c>
      <c r="U105" s="126"/>
      <c r="V105" s="126"/>
      <c r="W105" s="126"/>
      <c r="X105" s="126"/>
      <c r="Y105" s="126">
        <v>4</v>
      </c>
      <c r="Z105" s="126"/>
      <c r="AA105" s="126"/>
      <c r="AB105" s="126"/>
      <c r="AC105" s="126"/>
      <c r="AD105" s="120">
        <v>5</v>
      </c>
      <c r="AE105" s="121"/>
      <c r="AF105" s="122"/>
      <c r="AG105" s="126">
        <v>6</v>
      </c>
      <c r="AH105" s="126"/>
      <c r="AI105" s="126"/>
      <c r="AJ105" s="126"/>
      <c r="AK105" s="126"/>
      <c r="AL105" s="126">
        <v>7</v>
      </c>
      <c r="AM105" s="126"/>
      <c r="AN105" s="126"/>
      <c r="AO105" s="126"/>
      <c r="AP105" s="126"/>
      <c r="AQ105" s="126">
        <v>8</v>
      </c>
      <c r="AR105" s="126"/>
      <c r="AS105" s="126"/>
      <c r="AT105" s="126"/>
      <c r="AU105" s="126"/>
      <c r="AV105" s="120">
        <v>9</v>
      </c>
      <c r="AW105" s="121"/>
      <c r="AX105" s="122"/>
      <c r="AY105" s="126">
        <v>10</v>
      </c>
      <c r="AZ105" s="126"/>
      <c r="BA105" s="126"/>
      <c r="BB105" s="126"/>
      <c r="BC105" s="126"/>
      <c r="BD105" s="126">
        <v>11</v>
      </c>
      <c r="BE105" s="126"/>
      <c r="BF105" s="126"/>
      <c r="BG105" s="126"/>
      <c r="BH105" s="126"/>
      <c r="BI105" s="126">
        <v>12</v>
      </c>
      <c r="BJ105" s="126"/>
      <c r="BK105" s="126"/>
      <c r="BL105" s="126"/>
      <c r="BM105" s="126"/>
      <c r="BN105" s="120">
        <v>13</v>
      </c>
      <c r="BO105" s="121"/>
      <c r="BP105" s="122"/>
      <c r="BQ105" s="126">
        <v>14</v>
      </c>
      <c r="BR105" s="126"/>
      <c r="BS105" s="126"/>
      <c r="BT105" s="126"/>
      <c r="BU105" s="126"/>
    </row>
    <row r="106" spans="1:79" s="1" customFormat="1" ht="14.25" customHeight="1" hidden="1">
      <c r="A106" s="91" t="s">
        <v>81</v>
      </c>
      <c r="B106" s="123"/>
      <c r="C106" s="123"/>
      <c r="D106" s="91" t="s">
        <v>69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4"/>
      <c r="T106" s="127" t="s">
        <v>77</v>
      </c>
      <c r="U106" s="127"/>
      <c r="V106" s="127"/>
      <c r="W106" s="127"/>
      <c r="X106" s="127"/>
      <c r="Y106" s="127" t="s">
        <v>78</v>
      </c>
      <c r="Z106" s="127"/>
      <c r="AA106" s="127"/>
      <c r="AB106" s="127"/>
      <c r="AC106" s="127"/>
      <c r="AD106" s="91" t="s">
        <v>103</v>
      </c>
      <c r="AE106" s="123"/>
      <c r="AF106" s="124"/>
      <c r="AG106" s="86" t="s">
        <v>111</v>
      </c>
      <c r="AH106" s="86"/>
      <c r="AI106" s="86"/>
      <c r="AJ106" s="86"/>
      <c r="AK106" s="86"/>
      <c r="AL106" s="127" t="s">
        <v>79</v>
      </c>
      <c r="AM106" s="127"/>
      <c r="AN106" s="127"/>
      <c r="AO106" s="127"/>
      <c r="AP106" s="127"/>
      <c r="AQ106" s="127" t="s">
        <v>80</v>
      </c>
      <c r="AR106" s="127"/>
      <c r="AS106" s="127"/>
      <c r="AT106" s="127"/>
      <c r="AU106" s="127"/>
      <c r="AV106" s="91" t="s">
        <v>104</v>
      </c>
      <c r="AW106" s="123"/>
      <c r="AX106" s="124"/>
      <c r="AY106" s="86" t="s">
        <v>111</v>
      </c>
      <c r="AZ106" s="86"/>
      <c r="BA106" s="86"/>
      <c r="BB106" s="86"/>
      <c r="BC106" s="86"/>
      <c r="BD106" s="127" t="s">
        <v>70</v>
      </c>
      <c r="BE106" s="127"/>
      <c r="BF106" s="127"/>
      <c r="BG106" s="127"/>
      <c r="BH106" s="127"/>
      <c r="BI106" s="127" t="s">
        <v>71</v>
      </c>
      <c r="BJ106" s="127"/>
      <c r="BK106" s="127"/>
      <c r="BL106" s="127"/>
      <c r="BM106" s="127"/>
      <c r="BN106" s="91" t="s">
        <v>105</v>
      </c>
      <c r="BO106" s="123"/>
      <c r="BP106" s="124"/>
      <c r="BQ106" s="86" t="s">
        <v>111</v>
      </c>
      <c r="BR106" s="86"/>
      <c r="BS106" s="86"/>
      <c r="BT106" s="86"/>
      <c r="BU106" s="86"/>
      <c r="CA106" t="s">
        <v>40</v>
      </c>
    </row>
    <row r="107" spans="1:79" s="6" customFormat="1" ht="51" customHeight="1">
      <c r="A107" s="91">
        <v>1</v>
      </c>
      <c r="B107" s="123"/>
      <c r="C107" s="123"/>
      <c r="D107" s="94" t="s">
        <v>223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2"/>
      <c r="T107" s="139">
        <v>1529321</v>
      </c>
      <c r="U107" s="139"/>
      <c r="V107" s="139"/>
      <c r="W107" s="139"/>
      <c r="X107" s="139"/>
      <c r="Y107" s="139">
        <v>200100</v>
      </c>
      <c r="Z107" s="139"/>
      <c r="AA107" s="139"/>
      <c r="AB107" s="139"/>
      <c r="AC107" s="139"/>
      <c r="AD107" s="88"/>
      <c r="AE107" s="89"/>
      <c r="AF107" s="90"/>
      <c r="AG107" s="139">
        <f>IF(ISNUMBER(T107),T107,0)+IF(ISNUMBER(Y107),Y107,0)</f>
        <v>1729421</v>
      </c>
      <c r="AH107" s="139"/>
      <c r="AI107" s="139"/>
      <c r="AJ107" s="139"/>
      <c r="AK107" s="139"/>
      <c r="AL107" s="139">
        <v>1868723</v>
      </c>
      <c r="AM107" s="139"/>
      <c r="AN107" s="139"/>
      <c r="AO107" s="139"/>
      <c r="AP107" s="139"/>
      <c r="AQ107" s="139">
        <v>217300</v>
      </c>
      <c r="AR107" s="139"/>
      <c r="AS107" s="139"/>
      <c r="AT107" s="139"/>
      <c r="AU107" s="139"/>
      <c r="AV107" s="88">
        <v>0</v>
      </c>
      <c r="AW107" s="89"/>
      <c r="AX107" s="90"/>
      <c r="AY107" s="139">
        <f>IF(ISNUMBER(AL107),AL107,0)+IF(ISNUMBER(AQ107),AQ107,0)</f>
        <v>2086023</v>
      </c>
      <c r="AZ107" s="139"/>
      <c r="BA107" s="139"/>
      <c r="BB107" s="139"/>
      <c r="BC107" s="139"/>
      <c r="BD107" s="139">
        <v>2232490</v>
      </c>
      <c r="BE107" s="139"/>
      <c r="BF107" s="139"/>
      <c r="BG107" s="139"/>
      <c r="BH107" s="139"/>
      <c r="BI107" s="139">
        <v>57300</v>
      </c>
      <c r="BJ107" s="139"/>
      <c r="BK107" s="139"/>
      <c r="BL107" s="139"/>
      <c r="BM107" s="139"/>
      <c r="BN107" s="88">
        <v>0</v>
      </c>
      <c r="BO107" s="89"/>
      <c r="BP107" s="90"/>
      <c r="BQ107" s="139">
        <f>IF(ISNUMBER(BD107),BD107,0)+IF(ISNUMBER(BI107),BI107,0)</f>
        <v>2289790</v>
      </c>
      <c r="BR107" s="139"/>
      <c r="BS107" s="139"/>
      <c r="BT107" s="139"/>
      <c r="BU107" s="139"/>
      <c r="CA107" s="6" t="s">
        <v>41</v>
      </c>
    </row>
    <row r="108" spans="1:73" s="7" customFormat="1" ht="12.75" customHeight="1">
      <c r="A108" s="102"/>
      <c r="B108" s="103"/>
      <c r="C108" s="103"/>
      <c r="D108" s="166" t="s">
        <v>162</v>
      </c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8"/>
      <c r="T108" s="87">
        <f>T107</f>
        <v>1529321</v>
      </c>
      <c r="U108" s="87"/>
      <c r="V108" s="87"/>
      <c r="W108" s="87"/>
      <c r="X108" s="87"/>
      <c r="Y108" s="87">
        <f>Y107</f>
        <v>200100</v>
      </c>
      <c r="Z108" s="87"/>
      <c r="AA108" s="87"/>
      <c r="AB108" s="87"/>
      <c r="AC108" s="87"/>
      <c r="AD108" s="149"/>
      <c r="AE108" s="150"/>
      <c r="AF108" s="151"/>
      <c r="AG108" s="87">
        <f>IF(ISNUMBER(T108),T108,0)+IF(ISNUMBER(Y108),Y108,0)</f>
        <v>1729421</v>
      </c>
      <c r="AH108" s="87"/>
      <c r="AI108" s="87"/>
      <c r="AJ108" s="87"/>
      <c r="AK108" s="87"/>
      <c r="AL108" s="87">
        <f>AL107</f>
        <v>1868723</v>
      </c>
      <c r="AM108" s="87"/>
      <c r="AN108" s="87"/>
      <c r="AO108" s="87"/>
      <c r="AP108" s="87"/>
      <c r="AQ108" s="87">
        <f>AQ107</f>
        <v>217300</v>
      </c>
      <c r="AR108" s="87"/>
      <c r="AS108" s="87"/>
      <c r="AT108" s="87"/>
      <c r="AU108" s="87"/>
      <c r="AV108" s="149">
        <v>0</v>
      </c>
      <c r="AW108" s="150"/>
      <c r="AX108" s="151"/>
      <c r="AY108" s="87">
        <f>IF(ISNUMBER(AL108),AL108,0)+IF(ISNUMBER(AQ108),AQ108,0)</f>
        <v>2086023</v>
      </c>
      <c r="AZ108" s="87"/>
      <c r="BA108" s="87"/>
      <c r="BB108" s="87"/>
      <c r="BC108" s="87"/>
      <c r="BD108" s="87">
        <f>BD107</f>
        <v>2232490</v>
      </c>
      <c r="BE108" s="87"/>
      <c r="BF108" s="87"/>
      <c r="BG108" s="87"/>
      <c r="BH108" s="87"/>
      <c r="BI108" s="87">
        <f>BI107</f>
        <v>57300</v>
      </c>
      <c r="BJ108" s="87"/>
      <c r="BK108" s="87"/>
      <c r="BL108" s="87"/>
      <c r="BM108" s="87"/>
      <c r="BN108" s="149">
        <v>0</v>
      </c>
      <c r="BO108" s="150"/>
      <c r="BP108" s="151"/>
      <c r="BQ108" s="87">
        <f>IF(ISNUMBER(BD108),BD108,0)+IF(ISNUMBER(BI108),BI108,0)</f>
        <v>2289790</v>
      </c>
      <c r="BR108" s="87"/>
      <c r="BS108" s="87"/>
      <c r="BT108" s="87"/>
      <c r="BU108" s="87"/>
    </row>
    <row r="110" spans="1:64" ht="14.25" customHeight="1">
      <c r="A110" s="105" t="s">
        <v>274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</row>
    <row r="111" spans="1:55" ht="15" customHeight="1">
      <c r="A111" s="125" t="s">
        <v>205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</row>
    <row r="112" spans="1:55" ht="22.5" customHeight="1">
      <c r="A112" s="113" t="s">
        <v>7</v>
      </c>
      <c r="B112" s="114"/>
      <c r="C112" s="114"/>
      <c r="D112" s="113" t="s">
        <v>136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5"/>
      <c r="T112" s="126" t="s">
        <v>209</v>
      </c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 t="s">
        <v>210</v>
      </c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</row>
    <row r="113" spans="1:55" ht="54" customHeight="1">
      <c r="A113" s="116"/>
      <c r="B113" s="117"/>
      <c r="C113" s="117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8"/>
      <c r="T113" s="126" t="s">
        <v>5</v>
      </c>
      <c r="U113" s="126"/>
      <c r="V113" s="126"/>
      <c r="W113" s="126"/>
      <c r="X113" s="126"/>
      <c r="Y113" s="126" t="s">
        <v>4</v>
      </c>
      <c r="Z113" s="126"/>
      <c r="AA113" s="126"/>
      <c r="AB113" s="126"/>
      <c r="AC113" s="126"/>
      <c r="AD113" s="128" t="s">
        <v>131</v>
      </c>
      <c r="AE113" s="129"/>
      <c r="AF113" s="130"/>
      <c r="AG113" s="126" t="s">
        <v>6</v>
      </c>
      <c r="AH113" s="126"/>
      <c r="AI113" s="126"/>
      <c r="AJ113" s="126"/>
      <c r="AK113" s="126"/>
      <c r="AL113" s="126" t="s">
        <v>5</v>
      </c>
      <c r="AM113" s="126"/>
      <c r="AN113" s="126"/>
      <c r="AO113" s="126"/>
      <c r="AP113" s="126"/>
      <c r="AQ113" s="126" t="s">
        <v>4</v>
      </c>
      <c r="AR113" s="126"/>
      <c r="AS113" s="126"/>
      <c r="AT113" s="126"/>
      <c r="AU113" s="126"/>
      <c r="AV113" s="128" t="s">
        <v>131</v>
      </c>
      <c r="AW113" s="129"/>
      <c r="AX113" s="130"/>
      <c r="AY113" s="126" t="s">
        <v>108</v>
      </c>
      <c r="AZ113" s="126"/>
      <c r="BA113" s="126"/>
      <c r="BB113" s="126"/>
      <c r="BC113" s="126"/>
    </row>
    <row r="114" spans="1:55" ht="15" customHeight="1">
      <c r="A114" s="120">
        <v>1</v>
      </c>
      <c r="B114" s="121"/>
      <c r="C114" s="121"/>
      <c r="D114" s="120">
        <v>2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2"/>
      <c r="T114" s="126">
        <v>3</v>
      </c>
      <c r="U114" s="126"/>
      <c r="V114" s="126"/>
      <c r="W114" s="126"/>
      <c r="X114" s="126"/>
      <c r="Y114" s="126">
        <v>4</v>
      </c>
      <c r="Z114" s="126"/>
      <c r="AA114" s="126"/>
      <c r="AB114" s="126"/>
      <c r="AC114" s="126"/>
      <c r="AD114" s="120">
        <v>5</v>
      </c>
      <c r="AE114" s="121"/>
      <c r="AF114" s="122"/>
      <c r="AG114" s="126">
        <v>6</v>
      </c>
      <c r="AH114" s="126"/>
      <c r="AI114" s="126"/>
      <c r="AJ114" s="126"/>
      <c r="AK114" s="126"/>
      <c r="AL114" s="126">
        <v>7</v>
      </c>
      <c r="AM114" s="126"/>
      <c r="AN114" s="126"/>
      <c r="AO114" s="126"/>
      <c r="AP114" s="126"/>
      <c r="AQ114" s="126">
        <v>8</v>
      </c>
      <c r="AR114" s="126"/>
      <c r="AS114" s="126"/>
      <c r="AT114" s="126"/>
      <c r="AU114" s="126"/>
      <c r="AV114" s="120">
        <v>9</v>
      </c>
      <c r="AW114" s="121"/>
      <c r="AX114" s="122"/>
      <c r="AY114" s="126">
        <v>10</v>
      </c>
      <c r="AZ114" s="126"/>
      <c r="BA114" s="126"/>
      <c r="BB114" s="126"/>
      <c r="BC114" s="126"/>
    </row>
    <row r="115" spans="1:79" s="1" customFormat="1" ht="10.5" customHeight="1" hidden="1">
      <c r="A115" s="91" t="s">
        <v>81</v>
      </c>
      <c r="B115" s="123"/>
      <c r="C115" s="123"/>
      <c r="D115" s="91" t="s">
        <v>69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4"/>
      <c r="T115" s="127" t="s">
        <v>72</v>
      </c>
      <c r="U115" s="127"/>
      <c r="V115" s="127"/>
      <c r="W115" s="127"/>
      <c r="X115" s="127"/>
      <c r="Y115" s="127" t="s">
        <v>73</v>
      </c>
      <c r="Z115" s="127"/>
      <c r="AA115" s="127"/>
      <c r="AB115" s="127"/>
      <c r="AC115" s="127"/>
      <c r="AD115" s="91" t="s">
        <v>106</v>
      </c>
      <c r="AE115" s="123"/>
      <c r="AF115" s="124"/>
      <c r="AG115" s="86" t="s">
        <v>111</v>
      </c>
      <c r="AH115" s="86"/>
      <c r="AI115" s="86"/>
      <c r="AJ115" s="86"/>
      <c r="AK115" s="86"/>
      <c r="AL115" s="127" t="s">
        <v>74</v>
      </c>
      <c r="AM115" s="127"/>
      <c r="AN115" s="127"/>
      <c r="AO115" s="127"/>
      <c r="AP115" s="127"/>
      <c r="AQ115" s="127" t="s">
        <v>75</v>
      </c>
      <c r="AR115" s="127"/>
      <c r="AS115" s="127"/>
      <c r="AT115" s="127"/>
      <c r="AU115" s="127"/>
      <c r="AV115" s="91" t="s">
        <v>107</v>
      </c>
      <c r="AW115" s="123"/>
      <c r="AX115" s="124"/>
      <c r="AY115" s="86" t="s">
        <v>111</v>
      </c>
      <c r="AZ115" s="86"/>
      <c r="BA115" s="86"/>
      <c r="BB115" s="86"/>
      <c r="BC115" s="86"/>
      <c r="CA115" s="1" t="s">
        <v>42</v>
      </c>
    </row>
    <row r="116" spans="1:79" s="6" customFormat="1" ht="51" customHeight="1">
      <c r="A116" s="91">
        <v>1</v>
      </c>
      <c r="B116" s="123"/>
      <c r="C116" s="123"/>
      <c r="D116" s="94" t="s">
        <v>223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2"/>
      <c r="T116" s="139">
        <v>2354300</v>
      </c>
      <c r="U116" s="139"/>
      <c r="V116" s="139"/>
      <c r="W116" s="139"/>
      <c r="X116" s="139"/>
      <c r="Y116" s="139">
        <v>60200</v>
      </c>
      <c r="Z116" s="139"/>
      <c r="AA116" s="139"/>
      <c r="AB116" s="139"/>
      <c r="AC116" s="139"/>
      <c r="AD116" s="88">
        <v>0</v>
      </c>
      <c r="AE116" s="89"/>
      <c r="AF116" s="90"/>
      <c r="AG116" s="139">
        <f>IF(ISNUMBER(T116),T116,0)+IF(ISNUMBER(Y116),Y116,0)</f>
        <v>2414500</v>
      </c>
      <c r="AH116" s="139"/>
      <c r="AI116" s="139"/>
      <c r="AJ116" s="139"/>
      <c r="AK116" s="139"/>
      <c r="AL116" s="139">
        <v>2496500</v>
      </c>
      <c r="AM116" s="139"/>
      <c r="AN116" s="139"/>
      <c r="AO116" s="139"/>
      <c r="AP116" s="139"/>
      <c r="AQ116" s="139">
        <v>60200</v>
      </c>
      <c r="AR116" s="139"/>
      <c r="AS116" s="139"/>
      <c r="AT116" s="139"/>
      <c r="AU116" s="139"/>
      <c r="AV116" s="88">
        <v>0</v>
      </c>
      <c r="AW116" s="89"/>
      <c r="AX116" s="90"/>
      <c r="AY116" s="139">
        <f>IF(ISNUMBER(AL116),AL116,0)+IF(ISNUMBER(AQ116),AQ116,0)</f>
        <v>2556700</v>
      </c>
      <c r="AZ116" s="139"/>
      <c r="BA116" s="139"/>
      <c r="BB116" s="139"/>
      <c r="BC116" s="139"/>
      <c r="CA116" s="6" t="s">
        <v>43</v>
      </c>
    </row>
    <row r="117" spans="1:55" s="7" customFormat="1" ht="12.75" customHeight="1">
      <c r="A117" s="102"/>
      <c r="B117" s="103"/>
      <c r="C117" s="103"/>
      <c r="D117" s="166" t="s">
        <v>162</v>
      </c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8"/>
      <c r="T117" s="87">
        <f>T116</f>
        <v>2354300</v>
      </c>
      <c r="U117" s="87"/>
      <c r="V117" s="87"/>
      <c r="W117" s="87"/>
      <c r="X117" s="87"/>
      <c r="Y117" s="87">
        <f>Y116</f>
        <v>60200</v>
      </c>
      <c r="Z117" s="87"/>
      <c r="AA117" s="87"/>
      <c r="AB117" s="87"/>
      <c r="AC117" s="87"/>
      <c r="AD117" s="149">
        <v>0</v>
      </c>
      <c r="AE117" s="150"/>
      <c r="AF117" s="151"/>
      <c r="AG117" s="87">
        <f>IF(ISNUMBER(T117),T117,0)+IF(ISNUMBER(Y117),Y117,0)</f>
        <v>2414500</v>
      </c>
      <c r="AH117" s="87"/>
      <c r="AI117" s="87"/>
      <c r="AJ117" s="87"/>
      <c r="AK117" s="87"/>
      <c r="AL117" s="87">
        <f>AL116</f>
        <v>2496500</v>
      </c>
      <c r="AM117" s="87"/>
      <c r="AN117" s="87"/>
      <c r="AO117" s="87"/>
      <c r="AP117" s="87"/>
      <c r="AQ117" s="87">
        <f>AQ116</f>
        <v>60200</v>
      </c>
      <c r="AR117" s="87"/>
      <c r="AS117" s="87"/>
      <c r="AT117" s="87"/>
      <c r="AU117" s="87"/>
      <c r="AV117" s="149">
        <v>0</v>
      </c>
      <c r="AW117" s="150"/>
      <c r="AX117" s="151"/>
      <c r="AY117" s="87">
        <f>IF(ISNUMBER(AL117),AL117,0)+IF(ISNUMBER(AQ117),AQ117,0)</f>
        <v>2556700</v>
      </c>
      <c r="AZ117" s="87"/>
      <c r="BA117" s="87"/>
      <c r="BB117" s="87"/>
      <c r="BC117" s="87"/>
    </row>
    <row r="118" spans="1:55" s="6" customFormat="1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20" spans="1:64" ht="14.25" customHeight="1">
      <c r="A120" s="105" t="s">
        <v>167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</row>
    <row r="121" spans="1:64" ht="14.25" customHeight="1">
      <c r="A121" s="105" t="s">
        <v>263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</row>
    <row r="122" spans="1:76" ht="22.5" customHeight="1">
      <c r="A122" s="113" t="s">
        <v>7</v>
      </c>
      <c r="B122" s="114"/>
      <c r="C122" s="114"/>
      <c r="D122" s="126" t="s">
        <v>10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 t="s">
        <v>9</v>
      </c>
      <c r="R122" s="126"/>
      <c r="S122" s="126"/>
      <c r="T122" s="126"/>
      <c r="U122" s="126"/>
      <c r="V122" s="126" t="s">
        <v>8</v>
      </c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0" t="s">
        <v>206</v>
      </c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2"/>
      <c r="AU122" s="120" t="s">
        <v>207</v>
      </c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2"/>
      <c r="BJ122" s="120" t="s">
        <v>208</v>
      </c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2"/>
    </row>
    <row r="123" spans="1:76" ht="32.25" customHeight="1">
      <c r="A123" s="116"/>
      <c r="B123" s="117"/>
      <c r="C123" s="117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 t="s">
        <v>5</v>
      </c>
      <c r="AG123" s="126"/>
      <c r="AH123" s="126"/>
      <c r="AI123" s="126"/>
      <c r="AJ123" s="126"/>
      <c r="AK123" s="126" t="s">
        <v>4</v>
      </c>
      <c r="AL123" s="126"/>
      <c r="AM123" s="126"/>
      <c r="AN123" s="126"/>
      <c r="AO123" s="126"/>
      <c r="AP123" s="126" t="s">
        <v>138</v>
      </c>
      <c r="AQ123" s="126"/>
      <c r="AR123" s="126"/>
      <c r="AS123" s="126"/>
      <c r="AT123" s="126"/>
      <c r="AU123" s="126" t="s">
        <v>5</v>
      </c>
      <c r="AV123" s="126"/>
      <c r="AW123" s="126"/>
      <c r="AX123" s="126"/>
      <c r="AY123" s="126"/>
      <c r="AZ123" s="126" t="s">
        <v>4</v>
      </c>
      <c r="BA123" s="126"/>
      <c r="BB123" s="126"/>
      <c r="BC123" s="126"/>
      <c r="BD123" s="126"/>
      <c r="BE123" s="126" t="s">
        <v>102</v>
      </c>
      <c r="BF123" s="126"/>
      <c r="BG123" s="126"/>
      <c r="BH123" s="126"/>
      <c r="BI123" s="126"/>
      <c r="BJ123" s="126" t="s">
        <v>5</v>
      </c>
      <c r="BK123" s="126"/>
      <c r="BL123" s="126"/>
      <c r="BM123" s="126"/>
      <c r="BN123" s="126"/>
      <c r="BO123" s="126" t="s">
        <v>4</v>
      </c>
      <c r="BP123" s="126"/>
      <c r="BQ123" s="126"/>
      <c r="BR123" s="126"/>
      <c r="BS123" s="126"/>
      <c r="BT123" s="126" t="s">
        <v>109</v>
      </c>
      <c r="BU123" s="126"/>
      <c r="BV123" s="126"/>
      <c r="BW123" s="126"/>
      <c r="BX123" s="126"/>
    </row>
    <row r="124" spans="1:76" ht="15" customHeight="1">
      <c r="A124" s="120">
        <v>1</v>
      </c>
      <c r="B124" s="121"/>
      <c r="C124" s="121"/>
      <c r="D124" s="126">
        <v>2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>
        <v>3</v>
      </c>
      <c r="R124" s="126"/>
      <c r="S124" s="126"/>
      <c r="T124" s="126"/>
      <c r="U124" s="126"/>
      <c r="V124" s="126">
        <v>4</v>
      </c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>
        <v>5</v>
      </c>
      <c r="AG124" s="126"/>
      <c r="AH124" s="126"/>
      <c r="AI124" s="126"/>
      <c r="AJ124" s="126"/>
      <c r="AK124" s="126">
        <v>6</v>
      </c>
      <c r="AL124" s="126"/>
      <c r="AM124" s="126"/>
      <c r="AN124" s="126"/>
      <c r="AO124" s="126"/>
      <c r="AP124" s="126">
        <v>7</v>
      </c>
      <c r="AQ124" s="126"/>
      <c r="AR124" s="126"/>
      <c r="AS124" s="126"/>
      <c r="AT124" s="126"/>
      <c r="AU124" s="126">
        <v>8</v>
      </c>
      <c r="AV124" s="126"/>
      <c r="AW124" s="126"/>
      <c r="AX124" s="126"/>
      <c r="AY124" s="126"/>
      <c r="AZ124" s="126">
        <v>9</v>
      </c>
      <c r="BA124" s="126"/>
      <c r="BB124" s="126"/>
      <c r="BC124" s="126"/>
      <c r="BD124" s="126"/>
      <c r="BE124" s="126">
        <v>10</v>
      </c>
      <c r="BF124" s="126"/>
      <c r="BG124" s="126"/>
      <c r="BH124" s="126"/>
      <c r="BI124" s="126"/>
      <c r="BJ124" s="126">
        <v>11</v>
      </c>
      <c r="BK124" s="126"/>
      <c r="BL124" s="126"/>
      <c r="BM124" s="126"/>
      <c r="BN124" s="126"/>
      <c r="BO124" s="126">
        <v>12</v>
      </c>
      <c r="BP124" s="126"/>
      <c r="BQ124" s="126"/>
      <c r="BR124" s="126"/>
      <c r="BS124" s="126"/>
      <c r="BT124" s="126">
        <v>13</v>
      </c>
      <c r="BU124" s="126"/>
      <c r="BV124" s="126"/>
      <c r="BW124" s="126"/>
      <c r="BX124" s="126"/>
    </row>
    <row r="125" spans="1:79" ht="10.5" customHeight="1" hidden="1">
      <c r="A125" s="91" t="s">
        <v>169</v>
      </c>
      <c r="B125" s="123"/>
      <c r="C125" s="123"/>
      <c r="D125" s="126" t="s">
        <v>69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 t="s">
        <v>82</v>
      </c>
      <c r="R125" s="126"/>
      <c r="S125" s="126"/>
      <c r="T125" s="126"/>
      <c r="U125" s="126"/>
      <c r="V125" s="126" t="s">
        <v>83</v>
      </c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7" t="s">
        <v>124</v>
      </c>
      <c r="AG125" s="127"/>
      <c r="AH125" s="127"/>
      <c r="AI125" s="127"/>
      <c r="AJ125" s="127"/>
      <c r="AK125" s="85" t="s">
        <v>125</v>
      </c>
      <c r="AL125" s="85"/>
      <c r="AM125" s="85"/>
      <c r="AN125" s="85"/>
      <c r="AO125" s="85"/>
      <c r="AP125" s="86" t="s">
        <v>137</v>
      </c>
      <c r="AQ125" s="86"/>
      <c r="AR125" s="86"/>
      <c r="AS125" s="86"/>
      <c r="AT125" s="86"/>
      <c r="AU125" s="127" t="s">
        <v>126</v>
      </c>
      <c r="AV125" s="127"/>
      <c r="AW125" s="127"/>
      <c r="AX125" s="127"/>
      <c r="AY125" s="127"/>
      <c r="AZ125" s="85" t="s">
        <v>127</v>
      </c>
      <c r="BA125" s="85"/>
      <c r="BB125" s="85"/>
      <c r="BC125" s="85"/>
      <c r="BD125" s="85"/>
      <c r="BE125" s="86" t="s">
        <v>137</v>
      </c>
      <c r="BF125" s="86"/>
      <c r="BG125" s="86"/>
      <c r="BH125" s="86"/>
      <c r="BI125" s="86"/>
      <c r="BJ125" s="127" t="s">
        <v>118</v>
      </c>
      <c r="BK125" s="127"/>
      <c r="BL125" s="127"/>
      <c r="BM125" s="127"/>
      <c r="BN125" s="127"/>
      <c r="BO125" s="85" t="s">
        <v>119</v>
      </c>
      <c r="BP125" s="85"/>
      <c r="BQ125" s="85"/>
      <c r="BR125" s="85"/>
      <c r="BS125" s="85"/>
      <c r="BT125" s="86" t="s">
        <v>137</v>
      </c>
      <c r="BU125" s="86"/>
      <c r="BV125" s="86"/>
      <c r="BW125" s="86"/>
      <c r="BX125" s="86"/>
      <c r="CA125" t="s">
        <v>44</v>
      </c>
    </row>
    <row r="126" spans="1:79" s="7" customFormat="1" ht="15" customHeight="1">
      <c r="A126" s="102">
        <v>0</v>
      </c>
      <c r="B126" s="103"/>
      <c r="C126" s="103"/>
      <c r="D126" s="119" t="s">
        <v>224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CA126" s="7" t="s">
        <v>45</v>
      </c>
    </row>
    <row r="127" spans="1:76" s="29" customFormat="1" ht="15" customHeight="1">
      <c r="A127" s="91">
        <v>0</v>
      </c>
      <c r="B127" s="123"/>
      <c r="C127" s="123"/>
      <c r="D127" s="170" t="s">
        <v>225</v>
      </c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2"/>
      <c r="Q127" s="126" t="s">
        <v>226</v>
      </c>
      <c r="R127" s="126"/>
      <c r="S127" s="126"/>
      <c r="T127" s="126"/>
      <c r="U127" s="126"/>
      <c r="V127" s="126" t="s">
        <v>227</v>
      </c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55">
        <v>7</v>
      </c>
      <c r="AG127" s="155"/>
      <c r="AH127" s="155"/>
      <c r="AI127" s="155"/>
      <c r="AJ127" s="155"/>
      <c r="AK127" s="155">
        <v>0</v>
      </c>
      <c r="AL127" s="155"/>
      <c r="AM127" s="155"/>
      <c r="AN127" s="155"/>
      <c r="AO127" s="155"/>
      <c r="AP127" s="155">
        <f aca="true" t="shared" si="5" ref="AP127:AP134">IF(ISNUMBER(AF127),AF127,0)+IF(ISNUMBER(AK127),AK127,0)</f>
        <v>7</v>
      </c>
      <c r="AQ127" s="155"/>
      <c r="AR127" s="155"/>
      <c r="AS127" s="155"/>
      <c r="AT127" s="155"/>
      <c r="AU127" s="155">
        <v>8</v>
      </c>
      <c r="AV127" s="155"/>
      <c r="AW127" s="155"/>
      <c r="AX127" s="155"/>
      <c r="AY127" s="155"/>
      <c r="AZ127" s="155">
        <v>0</v>
      </c>
      <c r="BA127" s="155"/>
      <c r="BB127" s="155"/>
      <c r="BC127" s="155"/>
      <c r="BD127" s="155"/>
      <c r="BE127" s="155">
        <f aca="true" t="shared" si="6" ref="BE127:BE134">IF(ISNUMBER(AU127),AU127,0)+IF(ISNUMBER(AZ127),AZ127,0)</f>
        <v>8</v>
      </c>
      <c r="BF127" s="155"/>
      <c r="BG127" s="155"/>
      <c r="BH127" s="155"/>
      <c r="BI127" s="155"/>
      <c r="BJ127" s="155">
        <v>8</v>
      </c>
      <c r="BK127" s="155"/>
      <c r="BL127" s="155"/>
      <c r="BM127" s="155"/>
      <c r="BN127" s="155"/>
      <c r="BO127" s="155">
        <v>0</v>
      </c>
      <c r="BP127" s="155"/>
      <c r="BQ127" s="155"/>
      <c r="BR127" s="155"/>
      <c r="BS127" s="155"/>
      <c r="BT127" s="155">
        <f aca="true" t="shared" si="7" ref="BT127:BT134">IF(ISNUMBER(BJ127),BJ127,0)+IF(ISNUMBER(BO127),BO127,0)</f>
        <v>8</v>
      </c>
      <c r="BU127" s="155"/>
      <c r="BV127" s="155"/>
      <c r="BW127" s="155"/>
      <c r="BX127" s="155"/>
    </row>
    <row r="128" spans="1:76" s="7" customFormat="1" ht="15" customHeight="1">
      <c r="A128" s="102">
        <v>0</v>
      </c>
      <c r="B128" s="103"/>
      <c r="C128" s="103"/>
      <c r="D128" s="173" t="s">
        <v>228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5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</row>
    <row r="129" spans="1:76" s="29" customFormat="1" ht="28.5" customHeight="1">
      <c r="A129" s="91">
        <v>0</v>
      </c>
      <c r="B129" s="123"/>
      <c r="C129" s="123"/>
      <c r="D129" s="170" t="s">
        <v>229</v>
      </c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7"/>
      <c r="Q129" s="126" t="s">
        <v>226</v>
      </c>
      <c r="R129" s="126"/>
      <c r="S129" s="126"/>
      <c r="T129" s="126"/>
      <c r="U129" s="126"/>
      <c r="V129" s="170" t="s">
        <v>230</v>
      </c>
      <c r="W129" s="171"/>
      <c r="X129" s="171"/>
      <c r="Y129" s="171"/>
      <c r="Z129" s="171"/>
      <c r="AA129" s="171"/>
      <c r="AB129" s="171"/>
      <c r="AC129" s="171"/>
      <c r="AD129" s="171"/>
      <c r="AE129" s="172"/>
      <c r="AF129" s="155">
        <v>690</v>
      </c>
      <c r="AG129" s="155"/>
      <c r="AH129" s="155"/>
      <c r="AI129" s="155"/>
      <c r="AJ129" s="155"/>
      <c r="AK129" s="155">
        <v>0</v>
      </c>
      <c r="AL129" s="155"/>
      <c r="AM129" s="155"/>
      <c r="AN129" s="155"/>
      <c r="AO129" s="155"/>
      <c r="AP129" s="155">
        <f t="shared" si="5"/>
        <v>690</v>
      </c>
      <c r="AQ129" s="155"/>
      <c r="AR129" s="155"/>
      <c r="AS129" s="155"/>
      <c r="AT129" s="155"/>
      <c r="AU129" s="155">
        <v>950</v>
      </c>
      <c r="AV129" s="155"/>
      <c r="AW129" s="155"/>
      <c r="AX129" s="155"/>
      <c r="AY129" s="155"/>
      <c r="AZ129" s="155">
        <v>0</v>
      </c>
      <c r="BA129" s="155"/>
      <c r="BB129" s="155"/>
      <c r="BC129" s="155"/>
      <c r="BD129" s="155"/>
      <c r="BE129" s="155">
        <f t="shared" si="6"/>
        <v>950</v>
      </c>
      <c r="BF129" s="155"/>
      <c r="BG129" s="155"/>
      <c r="BH129" s="155"/>
      <c r="BI129" s="155"/>
      <c r="BJ129" s="155">
        <v>1100</v>
      </c>
      <c r="BK129" s="155"/>
      <c r="BL129" s="155"/>
      <c r="BM129" s="155"/>
      <c r="BN129" s="155"/>
      <c r="BO129" s="155">
        <v>0</v>
      </c>
      <c r="BP129" s="155"/>
      <c r="BQ129" s="155"/>
      <c r="BR129" s="155"/>
      <c r="BS129" s="155"/>
      <c r="BT129" s="155">
        <f t="shared" si="7"/>
        <v>1100</v>
      </c>
      <c r="BU129" s="155"/>
      <c r="BV129" s="155"/>
      <c r="BW129" s="155"/>
      <c r="BX129" s="155"/>
    </row>
    <row r="130" spans="1:76" s="29" customFormat="1" ht="30" customHeight="1">
      <c r="A130" s="91">
        <v>0</v>
      </c>
      <c r="B130" s="123"/>
      <c r="C130" s="123"/>
      <c r="D130" s="170" t="s">
        <v>231</v>
      </c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7"/>
      <c r="Q130" s="126" t="s">
        <v>226</v>
      </c>
      <c r="R130" s="126"/>
      <c r="S130" s="126"/>
      <c r="T130" s="126"/>
      <c r="U130" s="126"/>
      <c r="V130" s="170" t="s">
        <v>232</v>
      </c>
      <c r="W130" s="171"/>
      <c r="X130" s="171"/>
      <c r="Y130" s="171"/>
      <c r="Z130" s="171"/>
      <c r="AA130" s="171"/>
      <c r="AB130" s="171"/>
      <c r="AC130" s="171"/>
      <c r="AD130" s="171"/>
      <c r="AE130" s="172"/>
      <c r="AF130" s="155">
        <v>160</v>
      </c>
      <c r="AG130" s="155"/>
      <c r="AH130" s="155"/>
      <c r="AI130" s="155"/>
      <c r="AJ130" s="155"/>
      <c r="AK130" s="155">
        <v>0</v>
      </c>
      <c r="AL130" s="155"/>
      <c r="AM130" s="155"/>
      <c r="AN130" s="155"/>
      <c r="AO130" s="155"/>
      <c r="AP130" s="155">
        <f t="shared" si="5"/>
        <v>160</v>
      </c>
      <c r="AQ130" s="155"/>
      <c r="AR130" s="155"/>
      <c r="AS130" s="155"/>
      <c r="AT130" s="155"/>
      <c r="AU130" s="155">
        <v>175</v>
      </c>
      <c r="AV130" s="155"/>
      <c r="AW130" s="155"/>
      <c r="AX130" s="155"/>
      <c r="AY130" s="155"/>
      <c r="AZ130" s="155">
        <v>0</v>
      </c>
      <c r="BA130" s="155"/>
      <c r="BB130" s="155"/>
      <c r="BC130" s="155"/>
      <c r="BD130" s="155"/>
      <c r="BE130" s="155">
        <f t="shared" si="6"/>
        <v>175</v>
      </c>
      <c r="BF130" s="155"/>
      <c r="BG130" s="155"/>
      <c r="BH130" s="155"/>
      <c r="BI130" s="155"/>
      <c r="BJ130" s="155">
        <v>200</v>
      </c>
      <c r="BK130" s="155"/>
      <c r="BL130" s="155"/>
      <c r="BM130" s="155"/>
      <c r="BN130" s="155"/>
      <c r="BO130" s="155">
        <v>0</v>
      </c>
      <c r="BP130" s="155"/>
      <c r="BQ130" s="155"/>
      <c r="BR130" s="155"/>
      <c r="BS130" s="155"/>
      <c r="BT130" s="155">
        <f t="shared" si="7"/>
        <v>200</v>
      </c>
      <c r="BU130" s="155"/>
      <c r="BV130" s="155"/>
      <c r="BW130" s="155"/>
      <c r="BX130" s="155"/>
    </row>
    <row r="131" spans="1:76" s="7" customFormat="1" ht="15" customHeight="1">
      <c r="A131" s="102">
        <v>0</v>
      </c>
      <c r="B131" s="103"/>
      <c r="C131" s="103"/>
      <c r="D131" s="173" t="s">
        <v>233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8"/>
      <c r="Q131" s="119"/>
      <c r="R131" s="119"/>
      <c r="S131" s="119"/>
      <c r="T131" s="119"/>
      <c r="U131" s="119"/>
      <c r="V131" s="173"/>
      <c r="W131" s="174"/>
      <c r="X131" s="174"/>
      <c r="Y131" s="174"/>
      <c r="Z131" s="174"/>
      <c r="AA131" s="174"/>
      <c r="AB131" s="174"/>
      <c r="AC131" s="174"/>
      <c r="AD131" s="174"/>
      <c r="AE131" s="175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6" s="29" customFormat="1" ht="42.75" customHeight="1">
      <c r="A132" s="91">
        <v>0</v>
      </c>
      <c r="B132" s="123"/>
      <c r="C132" s="123"/>
      <c r="D132" s="170" t="s">
        <v>234</v>
      </c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7"/>
      <c r="Q132" s="126" t="s">
        <v>226</v>
      </c>
      <c r="R132" s="126"/>
      <c r="S132" s="126"/>
      <c r="T132" s="126"/>
      <c r="U132" s="126"/>
      <c r="V132" s="170" t="s">
        <v>235</v>
      </c>
      <c r="W132" s="176"/>
      <c r="X132" s="176"/>
      <c r="Y132" s="176"/>
      <c r="Z132" s="176"/>
      <c r="AA132" s="176"/>
      <c r="AB132" s="176"/>
      <c r="AC132" s="176"/>
      <c r="AD132" s="176"/>
      <c r="AE132" s="177"/>
      <c r="AF132" s="155">
        <v>98</v>
      </c>
      <c r="AG132" s="155"/>
      <c r="AH132" s="155"/>
      <c r="AI132" s="155"/>
      <c r="AJ132" s="155"/>
      <c r="AK132" s="155">
        <v>0</v>
      </c>
      <c r="AL132" s="155"/>
      <c r="AM132" s="155"/>
      <c r="AN132" s="155"/>
      <c r="AO132" s="155"/>
      <c r="AP132" s="155">
        <f t="shared" si="5"/>
        <v>98</v>
      </c>
      <c r="AQ132" s="155"/>
      <c r="AR132" s="155"/>
      <c r="AS132" s="155"/>
      <c r="AT132" s="155"/>
      <c r="AU132" s="155">
        <v>135</v>
      </c>
      <c r="AV132" s="155"/>
      <c r="AW132" s="155"/>
      <c r="AX132" s="155"/>
      <c r="AY132" s="155"/>
      <c r="AZ132" s="155">
        <v>0</v>
      </c>
      <c r="BA132" s="155"/>
      <c r="BB132" s="155"/>
      <c r="BC132" s="155"/>
      <c r="BD132" s="155"/>
      <c r="BE132" s="155">
        <f t="shared" si="6"/>
        <v>135</v>
      </c>
      <c r="BF132" s="155"/>
      <c r="BG132" s="155"/>
      <c r="BH132" s="155"/>
      <c r="BI132" s="155"/>
      <c r="BJ132" s="155">
        <v>138</v>
      </c>
      <c r="BK132" s="155"/>
      <c r="BL132" s="155"/>
      <c r="BM132" s="155"/>
      <c r="BN132" s="155"/>
      <c r="BO132" s="155">
        <v>0</v>
      </c>
      <c r="BP132" s="155"/>
      <c r="BQ132" s="155"/>
      <c r="BR132" s="155"/>
      <c r="BS132" s="155"/>
      <c r="BT132" s="155">
        <v>138</v>
      </c>
      <c r="BU132" s="155"/>
      <c r="BV132" s="155"/>
      <c r="BW132" s="155"/>
      <c r="BX132" s="155"/>
    </row>
    <row r="133" spans="1:76" s="29" customFormat="1" ht="30" customHeight="1">
      <c r="A133" s="91">
        <v>0</v>
      </c>
      <c r="B133" s="123"/>
      <c r="C133" s="123"/>
      <c r="D133" s="170" t="s">
        <v>236</v>
      </c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7"/>
      <c r="Q133" s="126" t="s">
        <v>226</v>
      </c>
      <c r="R133" s="126"/>
      <c r="S133" s="126"/>
      <c r="T133" s="126"/>
      <c r="U133" s="126"/>
      <c r="V133" s="170" t="s">
        <v>235</v>
      </c>
      <c r="W133" s="176"/>
      <c r="X133" s="176"/>
      <c r="Y133" s="176"/>
      <c r="Z133" s="176"/>
      <c r="AA133" s="176"/>
      <c r="AB133" s="176"/>
      <c r="AC133" s="176"/>
      <c r="AD133" s="176"/>
      <c r="AE133" s="177"/>
      <c r="AF133" s="155">
        <v>23</v>
      </c>
      <c r="AG133" s="155"/>
      <c r="AH133" s="155"/>
      <c r="AI133" s="155"/>
      <c r="AJ133" s="155"/>
      <c r="AK133" s="155">
        <v>0</v>
      </c>
      <c r="AL133" s="155"/>
      <c r="AM133" s="155"/>
      <c r="AN133" s="155"/>
      <c r="AO133" s="155"/>
      <c r="AP133" s="155">
        <f t="shared" si="5"/>
        <v>23</v>
      </c>
      <c r="AQ133" s="155"/>
      <c r="AR133" s="155"/>
      <c r="AS133" s="155"/>
      <c r="AT133" s="155"/>
      <c r="AU133" s="155">
        <v>25</v>
      </c>
      <c r="AV133" s="155"/>
      <c r="AW133" s="155"/>
      <c r="AX133" s="155"/>
      <c r="AY133" s="155"/>
      <c r="AZ133" s="155">
        <v>0</v>
      </c>
      <c r="BA133" s="155"/>
      <c r="BB133" s="155"/>
      <c r="BC133" s="155"/>
      <c r="BD133" s="155"/>
      <c r="BE133" s="155">
        <f t="shared" si="6"/>
        <v>25</v>
      </c>
      <c r="BF133" s="155"/>
      <c r="BG133" s="155"/>
      <c r="BH133" s="155"/>
      <c r="BI133" s="155"/>
      <c r="BJ133" s="155">
        <v>25</v>
      </c>
      <c r="BK133" s="155"/>
      <c r="BL133" s="155"/>
      <c r="BM133" s="155"/>
      <c r="BN133" s="155"/>
      <c r="BO133" s="155">
        <v>0</v>
      </c>
      <c r="BP133" s="155"/>
      <c r="BQ133" s="155"/>
      <c r="BR133" s="155"/>
      <c r="BS133" s="155"/>
      <c r="BT133" s="155">
        <v>25</v>
      </c>
      <c r="BU133" s="155"/>
      <c r="BV133" s="155"/>
      <c r="BW133" s="155"/>
      <c r="BX133" s="155"/>
    </row>
    <row r="134" spans="1:76" s="29" customFormat="1" ht="30" customHeight="1">
      <c r="A134" s="91">
        <v>0</v>
      </c>
      <c r="B134" s="123"/>
      <c r="C134" s="123"/>
      <c r="D134" s="170" t="s">
        <v>237</v>
      </c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7"/>
      <c r="Q134" s="126" t="s">
        <v>238</v>
      </c>
      <c r="R134" s="126"/>
      <c r="S134" s="126"/>
      <c r="T134" s="126"/>
      <c r="U134" s="126"/>
      <c r="V134" s="170" t="s">
        <v>235</v>
      </c>
      <c r="W134" s="176"/>
      <c r="X134" s="176"/>
      <c r="Y134" s="176"/>
      <c r="Z134" s="176"/>
      <c r="AA134" s="176"/>
      <c r="AB134" s="176"/>
      <c r="AC134" s="176"/>
      <c r="AD134" s="176"/>
      <c r="AE134" s="177"/>
      <c r="AF134" s="155">
        <v>219.569</v>
      </c>
      <c r="AG134" s="155"/>
      <c r="AH134" s="155"/>
      <c r="AI134" s="155"/>
      <c r="AJ134" s="155"/>
      <c r="AK134" s="155">
        <v>0</v>
      </c>
      <c r="AL134" s="155"/>
      <c r="AM134" s="155"/>
      <c r="AN134" s="155"/>
      <c r="AO134" s="155"/>
      <c r="AP134" s="155">
        <f t="shared" si="5"/>
        <v>219.569</v>
      </c>
      <c r="AQ134" s="155"/>
      <c r="AR134" s="155"/>
      <c r="AS134" s="155"/>
      <c r="AT134" s="155"/>
      <c r="AU134" s="178">
        <v>233.59</v>
      </c>
      <c r="AV134" s="178"/>
      <c r="AW134" s="178"/>
      <c r="AX134" s="178"/>
      <c r="AY134" s="178"/>
      <c r="AZ134" s="155">
        <v>0</v>
      </c>
      <c r="BA134" s="155"/>
      <c r="BB134" s="155"/>
      <c r="BC134" s="155"/>
      <c r="BD134" s="155"/>
      <c r="BE134" s="178">
        <f t="shared" si="6"/>
        <v>233.59</v>
      </c>
      <c r="BF134" s="178"/>
      <c r="BG134" s="178"/>
      <c r="BH134" s="178"/>
      <c r="BI134" s="178"/>
      <c r="BJ134" s="155">
        <v>279.061</v>
      </c>
      <c r="BK134" s="155"/>
      <c r="BL134" s="155"/>
      <c r="BM134" s="155"/>
      <c r="BN134" s="155"/>
      <c r="BO134" s="155">
        <v>0</v>
      </c>
      <c r="BP134" s="155"/>
      <c r="BQ134" s="155"/>
      <c r="BR134" s="155"/>
      <c r="BS134" s="155"/>
      <c r="BT134" s="155">
        <f t="shared" si="7"/>
        <v>279.061</v>
      </c>
      <c r="BU134" s="155"/>
      <c r="BV134" s="155"/>
      <c r="BW134" s="155"/>
      <c r="BX134" s="155"/>
    </row>
    <row r="136" spans="1:64" ht="14.25" customHeight="1">
      <c r="A136" s="105" t="s">
        <v>275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</row>
    <row r="137" spans="1:61" ht="22.5" customHeight="1">
      <c r="A137" s="113" t="s">
        <v>7</v>
      </c>
      <c r="B137" s="114"/>
      <c r="C137" s="114"/>
      <c r="D137" s="126" t="s">
        <v>10</v>
      </c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 t="s">
        <v>9</v>
      </c>
      <c r="R137" s="126"/>
      <c r="S137" s="126"/>
      <c r="T137" s="126"/>
      <c r="U137" s="126"/>
      <c r="V137" s="126" t="s">
        <v>8</v>
      </c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0" t="s">
        <v>209</v>
      </c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2"/>
      <c r="AU137" s="120" t="s">
        <v>210</v>
      </c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2"/>
    </row>
    <row r="138" spans="1:61" ht="28.5" customHeight="1">
      <c r="A138" s="116"/>
      <c r="B138" s="117"/>
      <c r="C138" s="117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 t="s">
        <v>5</v>
      </c>
      <c r="AG138" s="126"/>
      <c r="AH138" s="126"/>
      <c r="AI138" s="126"/>
      <c r="AJ138" s="126"/>
      <c r="AK138" s="126" t="s">
        <v>4</v>
      </c>
      <c r="AL138" s="126"/>
      <c r="AM138" s="126"/>
      <c r="AN138" s="126"/>
      <c r="AO138" s="126"/>
      <c r="AP138" s="126" t="s">
        <v>138</v>
      </c>
      <c r="AQ138" s="126"/>
      <c r="AR138" s="126"/>
      <c r="AS138" s="126"/>
      <c r="AT138" s="126"/>
      <c r="AU138" s="126" t="s">
        <v>5</v>
      </c>
      <c r="AV138" s="126"/>
      <c r="AW138" s="126"/>
      <c r="AX138" s="126"/>
      <c r="AY138" s="126"/>
      <c r="AZ138" s="126" t="s">
        <v>4</v>
      </c>
      <c r="BA138" s="126"/>
      <c r="BB138" s="126"/>
      <c r="BC138" s="126"/>
      <c r="BD138" s="126"/>
      <c r="BE138" s="126" t="s">
        <v>102</v>
      </c>
      <c r="BF138" s="126"/>
      <c r="BG138" s="126"/>
      <c r="BH138" s="126"/>
      <c r="BI138" s="126"/>
    </row>
    <row r="139" spans="1:61" ht="15" customHeight="1">
      <c r="A139" s="120">
        <v>1</v>
      </c>
      <c r="B139" s="121"/>
      <c r="C139" s="121"/>
      <c r="D139" s="126">
        <v>2</v>
      </c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>
        <v>3</v>
      </c>
      <c r="R139" s="126"/>
      <c r="S139" s="126"/>
      <c r="T139" s="126"/>
      <c r="U139" s="126"/>
      <c r="V139" s="126">
        <v>4</v>
      </c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>
        <v>5</v>
      </c>
      <c r="AG139" s="126"/>
      <c r="AH139" s="126"/>
      <c r="AI139" s="126"/>
      <c r="AJ139" s="126"/>
      <c r="AK139" s="126">
        <v>6</v>
      </c>
      <c r="AL139" s="126"/>
      <c r="AM139" s="126"/>
      <c r="AN139" s="126"/>
      <c r="AO139" s="126"/>
      <c r="AP139" s="126">
        <v>7</v>
      </c>
      <c r="AQ139" s="126"/>
      <c r="AR139" s="126"/>
      <c r="AS139" s="126"/>
      <c r="AT139" s="126"/>
      <c r="AU139" s="126">
        <v>8</v>
      </c>
      <c r="AV139" s="126"/>
      <c r="AW139" s="126"/>
      <c r="AX139" s="126"/>
      <c r="AY139" s="126"/>
      <c r="AZ139" s="126">
        <v>9</v>
      </c>
      <c r="BA139" s="126"/>
      <c r="BB139" s="126"/>
      <c r="BC139" s="126"/>
      <c r="BD139" s="126"/>
      <c r="BE139" s="126">
        <v>10</v>
      </c>
      <c r="BF139" s="126"/>
      <c r="BG139" s="126"/>
      <c r="BH139" s="126"/>
      <c r="BI139" s="126"/>
    </row>
    <row r="140" spans="1:79" ht="15.75" customHeight="1" hidden="1">
      <c r="A140" s="91" t="s">
        <v>169</v>
      </c>
      <c r="B140" s="123"/>
      <c r="C140" s="123"/>
      <c r="D140" s="126" t="s">
        <v>69</v>
      </c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 t="s">
        <v>82</v>
      </c>
      <c r="R140" s="126"/>
      <c r="S140" s="126"/>
      <c r="T140" s="126"/>
      <c r="U140" s="126"/>
      <c r="V140" s="126" t="s">
        <v>83</v>
      </c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7" t="s">
        <v>120</v>
      </c>
      <c r="AG140" s="127"/>
      <c r="AH140" s="127"/>
      <c r="AI140" s="127"/>
      <c r="AJ140" s="127"/>
      <c r="AK140" s="85" t="s">
        <v>121</v>
      </c>
      <c r="AL140" s="85"/>
      <c r="AM140" s="85"/>
      <c r="AN140" s="85"/>
      <c r="AO140" s="85"/>
      <c r="AP140" s="86" t="s">
        <v>137</v>
      </c>
      <c r="AQ140" s="86"/>
      <c r="AR140" s="86"/>
      <c r="AS140" s="86"/>
      <c r="AT140" s="86"/>
      <c r="AU140" s="127" t="s">
        <v>122</v>
      </c>
      <c r="AV140" s="127"/>
      <c r="AW140" s="127"/>
      <c r="AX140" s="127"/>
      <c r="AY140" s="127"/>
      <c r="AZ140" s="85" t="s">
        <v>123</v>
      </c>
      <c r="BA140" s="85"/>
      <c r="BB140" s="85"/>
      <c r="BC140" s="85"/>
      <c r="BD140" s="85"/>
      <c r="BE140" s="86" t="s">
        <v>137</v>
      </c>
      <c r="BF140" s="86"/>
      <c r="BG140" s="86"/>
      <c r="BH140" s="86"/>
      <c r="BI140" s="86"/>
      <c r="CA140" t="s">
        <v>46</v>
      </c>
    </row>
    <row r="141" spans="1:79" s="7" customFormat="1" ht="13.5">
      <c r="A141" s="102">
        <v>0</v>
      </c>
      <c r="B141" s="103"/>
      <c r="C141" s="103"/>
      <c r="D141" s="119" t="s">
        <v>224</v>
      </c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CA141" s="7" t="s">
        <v>47</v>
      </c>
    </row>
    <row r="142" spans="1:61" s="29" customFormat="1" ht="14.25" customHeight="1">
      <c r="A142" s="91">
        <v>0</v>
      </c>
      <c r="B142" s="123"/>
      <c r="C142" s="123"/>
      <c r="D142" s="170" t="s">
        <v>225</v>
      </c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2"/>
      <c r="Q142" s="126" t="s">
        <v>226</v>
      </c>
      <c r="R142" s="126"/>
      <c r="S142" s="126"/>
      <c r="T142" s="126"/>
      <c r="U142" s="126"/>
      <c r="V142" s="126" t="s">
        <v>227</v>
      </c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55">
        <v>8</v>
      </c>
      <c r="AG142" s="155"/>
      <c r="AH142" s="155"/>
      <c r="AI142" s="155"/>
      <c r="AJ142" s="155"/>
      <c r="AK142" s="155">
        <v>0</v>
      </c>
      <c r="AL142" s="155"/>
      <c r="AM142" s="155"/>
      <c r="AN142" s="155"/>
      <c r="AO142" s="155"/>
      <c r="AP142" s="155">
        <f>IF(ISNUMBER(AF142),AF142,0)+IF(ISNUMBER(AK142),AK142,0)</f>
        <v>8</v>
      </c>
      <c r="AQ142" s="155"/>
      <c r="AR142" s="155"/>
      <c r="AS142" s="155"/>
      <c r="AT142" s="155"/>
      <c r="AU142" s="155">
        <v>8</v>
      </c>
      <c r="AV142" s="155"/>
      <c r="AW142" s="155"/>
      <c r="AX142" s="155"/>
      <c r="AY142" s="155"/>
      <c r="AZ142" s="155">
        <v>0</v>
      </c>
      <c r="BA142" s="155"/>
      <c r="BB142" s="155"/>
      <c r="BC142" s="155"/>
      <c r="BD142" s="155"/>
      <c r="BE142" s="155">
        <f>IF(ISNUMBER(AU142),AU142,0)+IF(ISNUMBER(AZ142),AZ142,0)</f>
        <v>8</v>
      </c>
      <c r="BF142" s="155"/>
      <c r="BG142" s="155"/>
      <c r="BH142" s="155"/>
      <c r="BI142" s="155"/>
    </row>
    <row r="143" spans="1:61" s="7" customFormat="1" ht="13.5">
      <c r="A143" s="102">
        <v>0</v>
      </c>
      <c r="B143" s="103"/>
      <c r="C143" s="103"/>
      <c r="D143" s="173" t="s">
        <v>228</v>
      </c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5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61" s="29" customFormat="1" ht="28.5" customHeight="1">
      <c r="A144" s="91">
        <v>0</v>
      </c>
      <c r="B144" s="123"/>
      <c r="C144" s="123"/>
      <c r="D144" s="170" t="s">
        <v>229</v>
      </c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7"/>
      <c r="Q144" s="126" t="s">
        <v>226</v>
      </c>
      <c r="R144" s="126"/>
      <c r="S144" s="126"/>
      <c r="T144" s="126"/>
      <c r="U144" s="126"/>
      <c r="V144" s="170" t="s">
        <v>230</v>
      </c>
      <c r="W144" s="171"/>
      <c r="X144" s="171"/>
      <c r="Y144" s="171"/>
      <c r="Z144" s="171"/>
      <c r="AA144" s="171"/>
      <c r="AB144" s="171"/>
      <c r="AC144" s="171"/>
      <c r="AD144" s="171"/>
      <c r="AE144" s="172"/>
      <c r="AF144" s="155">
        <v>1100</v>
      </c>
      <c r="AG144" s="155"/>
      <c r="AH144" s="155"/>
      <c r="AI144" s="155"/>
      <c r="AJ144" s="155"/>
      <c r="AK144" s="155">
        <v>0</v>
      </c>
      <c r="AL144" s="155"/>
      <c r="AM144" s="155"/>
      <c r="AN144" s="155"/>
      <c r="AO144" s="155"/>
      <c r="AP144" s="155">
        <f>IF(ISNUMBER(AF144),AF144,0)+IF(ISNUMBER(AK144),AK144,0)</f>
        <v>1100</v>
      </c>
      <c r="AQ144" s="155"/>
      <c r="AR144" s="155"/>
      <c r="AS144" s="155"/>
      <c r="AT144" s="155"/>
      <c r="AU144" s="155">
        <v>1100</v>
      </c>
      <c r="AV144" s="155"/>
      <c r="AW144" s="155"/>
      <c r="AX144" s="155"/>
      <c r="AY144" s="155"/>
      <c r="AZ144" s="155">
        <v>0</v>
      </c>
      <c r="BA144" s="155"/>
      <c r="BB144" s="155"/>
      <c r="BC144" s="155"/>
      <c r="BD144" s="155"/>
      <c r="BE144" s="155">
        <f>IF(ISNUMBER(AU144),AU144,0)+IF(ISNUMBER(AZ144),AZ144,0)</f>
        <v>1100</v>
      </c>
      <c r="BF144" s="155"/>
      <c r="BG144" s="155"/>
      <c r="BH144" s="155"/>
      <c r="BI144" s="155"/>
    </row>
    <row r="145" spans="1:61" s="29" customFormat="1" ht="30" customHeight="1">
      <c r="A145" s="91">
        <v>0</v>
      </c>
      <c r="B145" s="123"/>
      <c r="C145" s="123"/>
      <c r="D145" s="170" t="s">
        <v>231</v>
      </c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7"/>
      <c r="Q145" s="126" t="s">
        <v>226</v>
      </c>
      <c r="R145" s="126"/>
      <c r="S145" s="126"/>
      <c r="T145" s="126"/>
      <c r="U145" s="126"/>
      <c r="V145" s="170" t="s">
        <v>232</v>
      </c>
      <c r="W145" s="171"/>
      <c r="X145" s="171"/>
      <c r="Y145" s="171"/>
      <c r="Z145" s="171"/>
      <c r="AA145" s="171"/>
      <c r="AB145" s="171"/>
      <c r="AC145" s="171"/>
      <c r="AD145" s="171"/>
      <c r="AE145" s="172"/>
      <c r="AF145" s="155">
        <v>200</v>
      </c>
      <c r="AG145" s="155"/>
      <c r="AH145" s="155"/>
      <c r="AI145" s="155"/>
      <c r="AJ145" s="155"/>
      <c r="AK145" s="155">
        <v>0</v>
      </c>
      <c r="AL145" s="155"/>
      <c r="AM145" s="155"/>
      <c r="AN145" s="155"/>
      <c r="AO145" s="155"/>
      <c r="AP145" s="155">
        <f>IF(ISNUMBER(AF145),AF145,0)+IF(ISNUMBER(AK145),AK145,0)</f>
        <v>200</v>
      </c>
      <c r="AQ145" s="155"/>
      <c r="AR145" s="155"/>
      <c r="AS145" s="155"/>
      <c r="AT145" s="155"/>
      <c r="AU145" s="155">
        <v>200</v>
      </c>
      <c r="AV145" s="155"/>
      <c r="AW145" s="155"/>
      <c r="AX145" s="155"/>
      <c r="AY145" s="155"/>
      <c r="AZ145" s="155">
        <v>0</v>
      </c>
      <c r="BA145" s="155"/>
      <c r="BB145" s="155"/>
      <c r="BC145" s="155"/>
      <c r="BD145" s="155"/>
      <c r="BE145" s="155">
        <f>IF(ISNUMBER(AU145),AU145,0)+IF(ISNUMBER(AZ145),AZ145,0)</f>
        <v>200</v>
      </c>
      <c r="BF145" s="155"/>
      <c r="BG145" s="155"/>
      <c r="BH145" s="155"/>
      <c r="BI145" s="155"/>
    </row>
    <row r="146" spans="1:61" s="7" customFormat="1" ht="13.5">
      <c r="A146" s="102">
        <v>0</v>
      </c>
      <c r="B146" s="103"/>
      <c r="C146" s="103"/>
      <c r="D146" s="173" t="s">
        <v>233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8"/>
      <c r="Q146" s="119"/>
      <c r="R146" s="119"/>
      <c r="S146" s="119"/>
      <c r="T146" s="119"/>
      <c r="U146" s="119"/>
      <c r="V146" s="173"/>
      <c r="W146" s="174"/>
      <c r="X146" s="174"/>
      <c r="Y146" s="174"/>
      <c r="Z146" s="174"/>
      <c r="AA146" s="174"/>
      <c r="AB146" s="174"/>
      <c r="AC146" s="174"/>
      <c r="AD146" s="174"/>
      <c r="AE146" s="175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</row>
    <row r="147" spans="1:61" s="29" customFormat="1" ht="42.75" customHeight="1">
      <c r="A147" s="91">
        <v>0</v>
      </c>
      <c r="B147" s="123"/>
      <c r="C147" s="123"/>
      <c r="D147" s="170" t="s">
        <v>234</v>
      </c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7"/>
      <c r="Q147" s="126" t="s">
        <v>226</v>
      </c>
      <c r="R147" s="126"/>
      <c r="S147" s="126"/>
      <c r="T147" s="126"/>
      <c r="U147" s="126"/>
      <c r="V147" s="170" t="s">
        <v>235</v>
      </c>
      <c r="W147" s="176"/>
      <c r="X147" s="176"/>
      <c r="Y147" s="176"/>
      <c r="Z147" s="176"/>
      <c r="AA147" s="176"/>
      <c r="AB147" s="176"/>
      <c r="AC147" s="176"/>
      <c r="AD147" s="176"/>
      <c r="AE147" s="177"/>
      <c r="AF147" s="155">
        <v>138</v>
      </c>
      <c r="AG147" s="155"/>
      <c r="AH147" s="155"/>
      <c r="AI147" s="155"/>
      <c r="AJ147" s="155"/>
      <c r="AK147" s="155">
        <v>0</v>
      </c>
      <c r="AL147" s="155"/>
      <c r="AM147" s="155"/>
      <c r="AN147" s="155"/>
      <c r="AO147" s="155"/>
      <c r="AP147" s="155">
        <v>138</v>
      </c>
      <c r="AQ147" s="155"/>
      <c r="AR147" s="155"/>
      <c r="AS147" s="155"/>
      <c r="AT147" s="155"/>
      <c r="AU147" s="155">
        <v>138</v>
      </c>
      <c r="AV147" s="155"/>
      <c r="AW147" s="155"/>
      <c r="AX147" s="155"/>
      <c r="AY147" s="155"/>
      <c r="AZ147" s="155">
        <v>0</v>
      </c>
      <c r="BA147" s="155"/>
      <c r="BB147" s="155"/>
      <c r="BC147" s="155"/>
      <c r="BD147" s="155"/>
      <c r="BE147" s="155">
        <v>138</v>
      </c>
      <c r="BF147" s="155"/>
      <c r="BG147" s="155"/>
      <c r="BH147" s="155"/>
      <c r="BI147" s="155"/>
    </row>
    <row r="148" spans="1:61" s="29" customFormat="1" ht="30" customHeight="1">
      <c r="A148" s="91">
        <v>0</v>
      </c>
      <c r="B148" s="123"/>
      <c r="C148" s="123"/>
      <c r="D148" s="170" t="s">
        <v>236</v>
      </c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7"/>
      <c r="Q148" s="126" t="s">
        <v>226</v>
      </c>
      <c r="R148" s="126"/>
      <c r="S148" s="126"/>
      <c r="T148" s="126"/>
      <c r="U148" s="126"/>
      <c r="V148" s="170" t="s">
        <v>235</v>
      </c>
      <c r="W148" s="176"/>
      <c r="X148" s="176"/>
      <c r="Y148" s="176"/>
      <c r="Z148" s="176"/>
      <c r="AA148" s="176"/>
      <c r="AB148" s="176"/>
      <c r="AC148" s="176"/>
      <c r="AD148" s="176"/>
      <c r="AE148" s="177"/>
      <c r="AF148" s="155">
        <v>25</v>
      </c>
      <c r="AG148" s="155"/>
      <c r="AH148" s="155"/>
      <c r="AI148" s="155"/>
      <c r="AJ148" s="155"/>
      <c r="AK148" s="155">
        <v>0</v>
      </c>
      <c r="AL148" s="155"/>
      <c r="AM148" s="155"/>
      <c r="AN148" s="155"/>
      <c r="AO148" s="155"/>
      <c r="AP148" s="155">
        <v>25</v>
      </c>
      <c r="AQ148" s="155"/>
      <c r="AR148" s="155"/>
      <c r="AS148" s="155"/>
      <c r="AT148" s="155"/>
      <c r="AU148" s="155">
        <v>25</v>
      </c>
      <c r="AV148" s="155"/>
      <c r="AW148" s="155"/>
      <c r="AX148" s="155"/>
      <c r="AY148" s="155"/>
      <c r="AZ148" s="155">
        <v>0</v>
      </c>
      <c r="BA148" s="155"/>
      <c r="BB148" s="155"/>
      <c r="BC148" s="155"/>
      <c r="BD148" s="155"/>
      <c r="BE148" s="155">
        <v>25</v>
      </c>
      <c r="BF148" s="155"/>
      <c r="BG148" s="155"/>
      <c r="BH148" s="155"/>
      <c r="BI148" s="155"/>
    </row>
    <row r="149" spans="1:61" s="29" customFormat="1" ht="30" customHeight="1">
      <c r="A149" s="91">
        <v>0</v>
      </c>
      <c r="B149" s="123"/>
      <c r="C149" s="123"/>
      <c r="D149" s="170" t="s">
        <v>237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7"/>
      <c r="Q149" s="126" t="s">
        <v>238</v>
      </c>
      <c r="R149" s="126"/>
      <c r="S149" s="126"/>
      <c r="T149" s="126"/>
      <c r="U149" s="126"/>
      <c r="V149" s="170" t="s">
        <v>235</v>
      </c>
      <c r="W149" s="176"/>
      <c r="X149" s="176"/>
      <c r="Y149" s="176"/>
      <c r="Z149" s="176"/>
      <c r="AA149" s="176"/>
      <c r="AB149" s="176"/>
      <c r="AC149" s="176"/>
      <c r="AD149" s="176"/>
      <c r="AE149" s="177"/>
      <c r="AF149" s="155">
        <v>294.288</v>
      </c>
      <c r="AG149" s="155"/>
      <c r="AH149" s="155"/>
      <c r="AI149" s="155"/>
      <c r="AJ149" s="155"/>
      <c r="AK149" s="155">
        <v>0</v>
      </c>
      <c r="AL149" s="155"/>
      <c r="AM149" s="155"/>
      <c r="AN149" s="155"/>
      <c r="AO149" s="155"/>
      <c r="AP149" s="155">
        <f>IF(ISNUMBER(AF149),AF149,0)+IF(ISNUMBER(AK149),AK149,0)</f>
        <v>294.288</v>
      </c>
      <c r="AQ149" s="155"/>
      <c r="AR149" s="155"/>
      <c r="AS149" s="155"/>
      <c r="AT149" s="155"/>
      <c r="AU149" s="155">
        <v>312.063</v>
      </c>
      <c r="AV149" s="155"/>
      <c r="AW149" s="155"/>
      <c r="AX149" s="155"/>
      <c r="AY149" s="155"/>
      <c r="AZ149" s="155">
        <v>0</v>
      </c>
      <c r="BA149" s="155"/>
      <c r="BB149" s="155"/>
      <c r="BC149" s="155"/>
      <c r="BD149" s="155"/>
      <c r="BE149" s="155">
        <f>IF(ISNUMBER(AU149),AU149,0)+IF(ISNUMBER(AZ149),AZ149,0)</f>
        <v>312.063</v>
      </c>
      <c r="BF149" s="155"/>
      <c r="BG149" s="155"/>
      <c r="BH149" s="155"/>
      <c r="BI149" s="155"/>
    </row>
    <row r="151" spans="1:64" ht="14.25" customHeight="1">
      <c r="A151" s="105" t="s">
        <v>139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</row>
    <row r="152" spans="1:70" ht="15" customHeight="1">
      <c r="A152" s="125" t="s">
        <v>205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</row>
    <row r="153" spans="1:70" ht="12.75" customHeight="1">
      <c r="A153" s="113" t="s">
        <v>20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5"/>
      <c r="U153" s="126" t="s">
        <v>206</v>
      </c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 t="s">
        <v>207</v>
      </c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 t="s">
        <v>208</v>
      </c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 t="s">
        <v>209</v>
      </c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 t="s">
        <v>210</v>
      </c>
      <c r="BJ153" s="126"/>
      <c r="BK153" s="126"/>
      <c r="BL153" s="126"/>
      <c r="BM153" s="126"/>
      <c r="BN153" s="126"/>
      <c r="BO153" s="126"/>
      <c r="BP153" s="126"/>
      <c r="BQ153" s="126"/>
      <c r="BR153" s="126"/>
    </row>
    <row r="154" spans="1:70" ht="30" customHeight="1">
      <c r="A154" s="116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8"/>
      <c r="U154" s="126" t="s">
        <v>5</v>
      </c>
      <c r="V154" s="126"/>
      <c r="W154" s="126"/>
      <c r="X154" s="126"/>
      <c r="Y154" s="126"/>
      <c r="Z154" s="126" t="s">
        <v>4</v>
      </c>
      <c r="AA154" s="126"/>
      <c r="AB154" s="126"/>
      <c r="AC154" s="126"/>
      <c r="AD154" s="126"/>
      <c r="AE154" s="126" t="s">
        <v>5</v>
      </c>
      <c r="AF154" s="126"/>
      <c r="AG154" s="126"/>
      <c r="AH154" s="126"/>
      <c r="AI154" s="126"/>
      <c r="AJ154" s="126" t="s">
        <v>4</v>
      </c>
      <c r="AK154" s="126"/>
      <c r="AL154" s="126"/>
      <c r="AM154" s="126"/>
      <c r="AN154" s="126"/>
      <c r="AO154" s="126" t="s">
        <v>5</v>
      </c>
      <c r="AP154" s="126"/>
      <c r="AQ154" s="126"/>
      <c r="AR154" s="126"/>
      <c r="AS154" s="126"/>
      <c r="AT154" s="126" t="s">
        <v>4</v>
      </c>
      <c r="AU154" s="126"/>
      <c r="AV154" s="126"/>
      <c r="AW154" s="126"/>
      <c r="AX154" s="126"/>
      <c r="AY154" s="126" t="s">
        <v>5</v>
      </c>
      <c r="AZ154" s="126"/>
      <c r="BA154" s="126"/>
      <c r="BB154" s="126"/>
      <c r="BC154" s="126"/>
      <c r="BD154" s="126" t="s">
        <v>4</v>
      </c>
      <c r="BE154" s="126"/>
      <c r="BF154" s="126"/>
      <c r="BG154" s="126"/>
      <c r="BH154" s="126"/>
      <c r="BI154" s="126" t="s">
        <v>5</v>
      </c>
      <c r="BJ154" s="126"/>
      <c r="BK154" s="126"/>
      <c r="BL154" s="126"/>
      <c r="BM154" s="126"/>
      <c r="BN154" s="126" t="s">
        <v>4</v>
      </c>
      <c r="BO154" s="126"/>
      <c r="BP154" s="126"/>
      <c r="BQ154" s="126"/>
      <c r="BR154" s="126"/>
    </row>
    <row r="155" spans="1:70" ht="15" customHeight="1">
      <c r="A155" s="120">
        <v>1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2"/>
      <c r="U155" s="126">
        <v>2</v>
      </c>
      <c r="V155" s="126"/>
      <c r="W155" s="126"/>
      <c r="X155" s="126"/>
      <c r="Y155" s="126"/>
      <c r="Z155" s="126">
        <v>3</v>
      </c>
      <c r="AA155" s="126"/>
      <c r="AB155" s="126"/>
      <c r="AC155" s="126"/>
      <c r="AD155" s="126"/>
      <c r="AE155" s="126">
        <v>4</v>
      </c>
      <c r="AF155" s="126"/>
      <c r="AG155" s="126"/>
      <c r="AH155" s="126"/>
      <c r="AI155" s="126"/>
      <c r="AJ155" s="126">
        <v>5</v>
      </c>
      <c r="AK155" s="126"/>
      <c r="AL155" s="126"/>
      <c r="AM155" s="126"/>
      <c r="AN155" s="126"/>
      <c r="AO155" s="126">
        <v>6</v>
      </c>
      <c r="AP155" s="126"/>
      <c r="AQ155" s="126"/>
      <c r="AR155" s="126"/>
      <c r="AS155" s="126"/>
      <c r="AT155" s="126">
        <v>7</v>
      </c>
      <c r="AU155" s="126"/>
      <c r="AV155" s="126"/>
      <c r="AW155" s="126"/>
      <c r="AX155" s="126"/>
      <c r="AY155" s="126">
        <v>8</v>
      </c>
      <c r="AZ155" s="126"/>
      <c r="BA155" s="126"/>
      <c r="BB155" s="126"/>
      <c r="BC155" s="126"/>
      <c r="BD155" s="126">
        <v>9</v>
      </c>
      <c r="BE155" s="126"/>
      <c r="BF155" s="126"/>
      <c r="BG155" s="126"/>
      <c r="BH155" s="126"/>
      <c r="BI155" s="126">
        <v>10</v>
      </c>
      <c r="BJ155" s="126"/>
      <c r="BK155" s="126"/>
      <c r="BL155" s="126"/>
      <c r="BM155" s="126"/>
      <c r="BN155" s="126">
        <v>11</v>
      </c>
      <c r="BO155" s="126"/>
      <c r="BP155" s="126"/>
      <c r="BQ155" s="126"/>
      <c r="BR155" s="126"/>
    </row>
    <row r="156" spans="1:79" s="1" customFormat="1" ht="15.75" customHeight="1" hidden="1">
      <c r="A156" s="91" t="s">
        <v>69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4"/>
      <c r="U156" s="127" t="s">
        <v>77</v>
      </c>
      <c r="V156" s="127"/>
      <c r="W156" s="127"/>
      <c r="X156" s="127"/>
      <c r="Y156" s="127"/>
      <c r="Z156" s="85" t="s">
        <v>78</v>
      </c>
      <c r="AA156" s="85"/>
      <c r="AB156" s="85"/>
      <c r="AC156" s="85"/>
      <c r="AD156" s="85"/>
      <c r="AE156" s="127" t="s">
        <v>79</v>
      </c>
      <c r="AF156" s="127"/>
      <c r="AG156" s="127"/>
      <c r="AH156" s="127"/>
      <c r="AI156" s="127"/>
      <c r="AJ156" s="85" t="s">
        <v>80</v>
      </c>
      <c r="AK156" s="85"/>
      <c r="AL156" s="85"/>
      <c r="AM156" s="85"/>
      <c r="AN156" s="85"/>
      <c r="AO156" s="127" t="s">
        <v>70</v>
      </c>
      <c r="AP156" s="127"/>
      <c r="AQ156" s="127"/>
      <c r="AR156" s="127"/>
      <c r="AS156" s="127"/>
      <c r="AT156" s="85" t="s">
        <v>71</v>
      </c>
      <c r="AU156" s="85"/>
      <c r="AV156" s="85"/>
      <c r="AW156" s="85"/>
      <c r="AX156" s="85"/>
      <c r="AY156" s="127" t="s">
        <v>72</v>
      </c>
      <c r="AZ156" s="127"/>
      <c r="BA156" s="127"/>
      <c r="BB156" s="127"/>
      <c r="BC156" s="127"/>
      <c r="BD156" s="85" t="s">
        <v>73</v>
      </c>
      <c r="BE156" s="85"/>
      <c r="BF156" s="85"/>
      <c r="BG156" s="85"/>
      <c r="BH156" s="85"/>
      <c r="BI156" s="127" t="s">
        <v>74</v>
      </c>
      <c r="BJ156" s="127"/>
      <c r="BK156" s="127"/>
      <c r="BL156" s="127"/>
      <c r="BM156" s="127"/>
      <c r="BN156" s="85" t="s">
        <v>75</v>
      </c>
      <c r="BO156" s="85"/>
      <c r="BP156" s="85"/>
      <c r="BQ156" s="85"/>
      <c r="BR156" s="85"/>
      <c r="CA156" t="s">
        <v>48</v>
      </c>
    </row>
    <row r="157" spans="1:79" s="6" customFormat="1" ht="12.75" customHeight="1">
      <c r="A157" s="94" t="s">
        <v>239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2"/>
      <c r="U157" s="139">
        <v>284640</v>
      </c>
      <c r="V157" s="139"/>
      <c r="W157" s="139"/>
      <c r="X157" s="139"/>
      <c r="Y157" s="139"/>
      <c r="Z157" s="139">
        <v>0</v>
      </c>
      <c r="AA157" s="139"/>
      <c r="AB157" s="139"/>
      <c r="AC157" s="139"/>
      <c r="AD157" s="139"/>
      <c r="AE157" s="139">
        <v>371520</v>
      </c>
      <c r="AF157" s="139"/>
      <c r="AG157" s="139"/>
      <c r="AH157" s="139"/>
      <c r="AI157" s="139"/>
      <c r="AJ157" s="139">
        <v>0</v>
      </c>
      <c r="AK157" s="139"/>
      <c r="AL157" s="139"/>
      <c r="AM157" s="139"/>
      <c r="AN157" s="139"/>
      <c r="AO157" s="139">
        <v>447600</v>
      </c>
      <c r="AP157" s="139"/>
      <c r="AQ157" s="139"/>
      <c r="AR157" s="139"/>
      <c r="AS157" s="139"/>
      <c r="AT157" s="139">
        <v>0</v>
      </c>
      <c r="AU157" s="139"/>
      <c r="AV157" s="139"/>
      <c r="AW157" s="139"/>
      <c r="AX157" s="139"/>
      <c r="AY157" s="139">
        <v>475000</v>
      </c>
      <c r="AZ157" s="139"/>
      <c r="BA157" s="139"/>
      <c r="BB157" s="139"/>
      <c r="BC157" s="139"/>
      <c r="BD157" s="139">
        <v>0</v>
      </c>
      <c r="BE157" s="139"/>
      <c r="BF157" s="139"/>
      <c r="BG157" s="139"/>
      <c r="BH157" s="139"/>
      <c r="BI157" s="139">
        <v>475000</v>
      </c>
      <c r="BJ157" s="139"/>
      <c r="BK157" s="139"/>
      <c r="BL157" s="139"/>
      <c r="BM157" s="139"/>
      <c r="BN157" s="139">
        <v>0</v>
      </c>
      <c r="BO157" s="139"/>
      <c r="BP157" s="139"/>
      <c r="BQ157" s="139"/>
      <c r="BR157" s="139"/>
      <c r="CA157" s="6" t="s">
        <v>49</v>
      </c>
    </row>
    <row r="158" spans="1:70" s="6" customFormat="1" ht="12.75" customHeight="1">
      <c r="A158" s="94" t="s">
        <v>240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2"/>
      <c r="U158" s="139">
        <v>219509</v>
      </c>
      <c r="V158" s="139"/>
      <c r="W158" s="139"/>
      <c r="X158" s="139"/>
      <c r="Y158" s="139"/>
      <c r="Z158" s="139">
        <v>0</v>
      </c>
      <c r="AA158" s="139"/>
      <c r="AB158" s="139"/>
      <c r="AC158" s="139"/>
      <c r="AD158" s="139"/>
      <c r="AE158" s="139">
        <v>323336</v>
      </c>
      <c r="AF158" s="139"/>
      <c r="AG158" s="139"/>
      <c r="AH158" s="139"/>
      <c r="AI158" s="139"/>
      <c r="AJ158" s="139">
        <v>0</v>
      </c>
      <c r="AK158" s="139"/>
      <c r="AL158" s="139"/>
      <c r="AM158" s="139"/>
      <c r="AN158" s="139"/>
      <c r="AO158" s="139">
        <v>439440</v>
      </c>
      <c r="AP158" s="139"/>
      <c r="AQ158" s="139"/>
      <c r="AR158" s="139"/>
      <c r="AS158" s="139"/>
      <c r="AT158" s="139">
        <v>0</v>
      </c>
      <c r="AU158" s="139"/>
      <c r="AV158" s="139"/>
      <c r="AW158" s="139"/>
      <c r="AX158" s="139"/>
      <c r="AY158" s="139">
        <v>450750</v>
      </c>
      <c r="AZ158" s="139"/>
      <c r="BA158" s="139"/>
      <c r="BB158" s="139"/>
      <c r="BC158" s="139"/>
      <c r="BD158" s="139">
        <v>0</v>
      </c>
      <c r="BE158" s="139"/>
      <c r="BF158" s="139"/>
      <c r="BG158" s="139"/>
      <c r="BH158" s="139"/>
      <c r="BI158" s="139">
        <v>450750</v>
      </c>
      <c r="BJ158" s="139"/>
      <c r="BK158" s="139"/>
      <c r="BL158" s="139"/>
      <c r="BM158" s="139"/>
      <c r="BN158" s="139">
        <v>0</v>
      </c>
      <c r="BO158" s="139"/>
      <c r="BP158" s="139"/>
      <c r="BQ158" s="139"/>
      <c r="BR158" s="139"/>
    </row>
    <row r="159" spans="1:70" s="6" customFormat="1" ht="12.75" customHeight="1">
      <c r="A159" s="94" t="s">
        <v>241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2"/>
      <c r="U159" s="139">
        <v>496552</v>
      </c>
      <c r="V159" s="139"/>
      <c r="W159" s="139"/>
      <c r="X159" s="139"/>
      <c r="Y159" s="139"/>
      <c r="Z159" s="139">
        <v>0</v>
      </c>
      <c r="AA159" s="139"/>
      <c r="AB159" s="139"/>
      <c r="AC159" s="139"/>
      <c r="AD159" s="139"/>
      <c r="AE159" s="139">
        <v>535489</v>
      </c>
      <c r="AF159" s="139"/>
      <c r="AG159" s="139"/>
      <c r="AH159" s="139"/>
      <c r="AI159" s="139"/>
      <c r="AJ159" s="139">
        <v>0</v>
      </c>
      <c r="AK159" s="139"/>
      <c r="AL159" s="139"/>
      <c r="AM159" s="139"/>
      <c r="AN159" s="139"/>
      <c r="AO159" s="139">
        <v>688910</v>
      </c>
      <c r="AP159" s="139"/>
      <c r="AQ159" s="139"/>
      <c r="AR159" s="139"/>
      <c r="AS159" s="139"/>
      <c r="AT159" s="139">
        <v>0</v>
      </c>
      <c r="AU159" s="139"/>
      <c r="AV159" s="139"/>
      <c r="AW159" s="139"/>
      <c r="AX159" s="139"/>
      <c r="AY159" s="139">
        <v>700110</v>
      </c>
      <c r="AZ159" s="139"/>
      <c r="BA159" s="139"/>
      <c r="BB159" s="139"/>
      <c r="BC159" s="139"/>
      <c r="BD159" s="139">
        <v>0</v>
      </c>
      <c r="BE159" s="139"/>
      <c r="BF159" s="139"/>
      <c r="BG159" s="139"/>
      <c r="BH159" s="139"/>
      <c r="BI159" s="139">
        <v>700110</v>
      </c>
      <c r="BJ159" s="139"/>
      <c r="BK159" s="139"/>
      <c r="BL159" s="139"/>
      <c r="BM159" s="139"/>
      <c r="BN159" s="139">
        <v>0</v>
      </c>
      <c r="BO159" s="139"/>
      <c r="BP159" s="139"/>
      <c r="BQ159" s="139"/>
      <c r="BR159" s="139"/>
    </row>
    <row r="160" spans="1:70" s="6" customFormat="1" ht="12.75" customHeight="1">
      <c r="A160" s="94" t="s">
        <v>242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2"/>
      <c r="U160" s="139">
        <v>110767</v>
      </c>
      <c r="V160" s="139"/>
      <c r="W160" s="139"/>
      <c r="X160" s="139"/>
      <c r="Y160" s="139"/>
      <c r="Z160" s="139">
        <v>0</v>
      </c>
      <c r="AA160" s="139"/>
      <c r="AB160" s="139"/>
      <c r="AC160" s="139"/>
      <c r="AD160" s="139"/>
      <c r="AE160" s="139">
        <v>169474</v>
      </c>
      <c r="AF160" s="139"/>
      <c r="AG160" s="139"/>
      <c r="AH160" s="139"/>
      <c r="AI160" s="139"/>
      <c r="AJ160" s="139">
        <v>0</v>
      </c>
      <c r="AK160" s="139"/>
      <c r="AL160" s="139"/>
      <c r="AM160" s="139"/>
      <c r="AN160" s="139"/>
      <c r="AO160" s="139">
        <v>212925</v>
      </c>
      <c r="AP160" s="139"/>
      <c r="AQ160" s="139"/>
      <c r="AR160" s="139"/>
      <c r="AS160" s="139"/>
      <c r="AT160" s="139">
        <v>0</v>
      </c>
      <c r="AU160" s="139"/>
      <c r="AV160" s="139"/>
      <c r="AW160" s="139"/>
      <c r="AX160" s="139"/>
      <c r="AY160" s="139">
        <v>250954</v>
      </c>
      <c r="AZ160" s="139"/>
      <c r="BA160" s="139"/>
      <c r="BB160" s="139"/>
      <c r="BC160" s="139"/>
      <c r="BD160" s="139">
        <v>0</v>
      </c>
      <c r="BE160" s="139"/>
      <c r="BF160" s="139"/>
      <c r="BG160" s="139"/>
      <c r="BH160" s="139"/>
      <c r="BI160" s="139">
        <v>250954</v>
      </c>
      <c r="BJ160" s="139"/>
      <c r="BK160" s="139"/>
      <c r="BL160" s="139"/>
      <c r="BM160" s="139"/>
      <c r="BN160" s="139">
        <v>0</v>
      </c>
      <c r="BO160" s="139"/>
      <c r="BP160" s="139"/>
      <c r="BQ160" s="139"/>
      <c r="BR160" s="139"/>
    </row>
    <row r="161" spans="1:70" s="6" customFormat="1" ht="12.75" customHeight="1">
      <c r="A161" s="94" t="s">
        <v>243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2"/>
      <c r="U161" s="139">
        <v>55384</v>
      </c>
      <c r="V161" s="139"/>
      <c r="W161" s="139"/>
      <c r="X161" s="139"/>
      <c r="Y161" s="139"/>
      <c r="Z161" s="139">
        <v>0</v>
      </c>
      <c r="AA161" s="139"/>
      <c r="AB161" s="139"/>
      <c r="AC161" s="139"/>
      <c r="AD161" s="139"/>
      <c r="AE161" s="139">
        <v>84737</v>
      </c>
      <c r="AF161" s="139"/>
      <c r="AG161" s="139"/>
      <c r="AH161" s="139"/>
      <c r="AI161" s="139"/>
      <c r="AJ161" s="139">
        <v>0</v>
      </c>
      <c r="AK161" s="139"/>
      <c r="AL161" s="139"/>
      <c r="AM161" s="139"/>
      <c r="AN161" s="139"/>
      <c r="AO161" s="139">
        <v>106463</v>
      </c>
      <c r="AP161" s="139"/>
      <c r="AQ161" s="139"/>
      <c r="AR161" s="139"/>
      <c r="AS161" s="139"/>
      <c r="AT161" s="139">
        <v>0</v>
      </c>
      <c r="AU161" s="139"/>
      <c r="AV161" s="139"/>
      <c r="AW161" s="139"/>
      <c r="AX161" s="139"/>
      <c r="AY161" s="139">
        <v>106463</v>
      </c>
      <c r="AZ161" s="139"/>
      <c r="BA161" s="139"/>
      <c r="BB161" s="139"/>
      <c r="BC161" s="139"/>
      <c r="BD161" s="139">
        <v>0</v>
      </c>
      <c r="BE161" s="139"/>
      <c r="BF161" s="139"/>
      <c r="BG161" s="139"/>
      <c r="BH161" s="139"/>
      <c r="BI161" s="139">
        <v>106463</v>
      </c>
      <c r="BJ161" s="139"/>
      <c r="BK161" s="139"/>
      <c r="BL161" s="139"/>
      <c r="BM161" s="139"/>
      <c r="BN161" s="139">
        <v>0</v>
      </c>
      <c r="BO161" s="139"/>
      <c r="BP161" s="139"/>
      <c r="BQ161" s="139"/>
      <c r="BR161" s="139"/>
    </row>
    <row r="162" spans="1:70" s="7" customFormat="1" ht="12.75" customHeight="1">
      <c r="A162" s="166" t="s">
        <v>162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8"/>
      <c r="U162" s="87">
        <f>U157+U158+U159+U160</f>
        <v>1111468</v>
      </c>
      <c r="V162" s="87"/>
      <c r="W162" s="87"/>
      <c r="X162" s="87"/>
      <c r="Y162" s="87"/>
      <c r="Z162" s="87">
        <v>0</v>
      </c>
      <c r="AA162" s="87"/>
      <c r="AB162" s="87"/>
      <c r="AC162" s="87"/>
      <c r="AD162" s="87"/>
      <c r="AE162" s="87">
        <f>AE157+AE158+AE159+AE160</f>
        <v>1399819</v>
      </c>
      <c r="AF162" s="87"/>
      <c r="AG162" s="87"/>
      <c r="AH162" s="87"/>
      <c r="AI162" s="87"/>
      <c r="AJ162" s="87">
        <v>0</v>
      </c>
      <c r="AK162" s="87"/>
      <c r="AL162" s="87"/>
      <c r="AM162" s="87"/>
      <c r="AN162" s="87"/>
      <c r="AO162" s="87">
        <f>AO157+AO158+AO159+AO160</f>
        <v>1788875</v>
      </c>
      <c r="AP162" s="87"/>
      <c r="AQ162" s="87"/>
      <c r="AR162" s="87"/>
      <c r="AS162" s="87"/>
      <c r="AT162" s="87">
        <v>0</v>
      </c>
      <c r="AU162" s="87"/>
      <c r="AV162" s="87"/>
      <c r="AW162" s="87"/>
      <c r="AX162" s="87"/>
      <c r="AY162" s="149">
        <f>AY157+AY158+AY159+AY160</f>
        <v>1876814</v>
      </c>
      <c r="AZ162" s="150"/>
      <c r="BA162" s="150"/>
      <c r="BB162" s="150"/>
      <c r="BC162" s="151"/>
      <c r="BD162" s="87">
        <v>0</v>
      </c>
      <c r="BE162" s="87"/>
      <c r="BF162" s="87"/>
      <c r="BG162" s="87"/>
      <c r="BH162" s="87"/>
      <c r="BI162" s="149">
        <f>BI157+BI158+BI159+BI160+50550</f>
        <v>1927364</v>
      </c>
      <c r="BJ162" s="150"/>
      <c r="BK162" s="150"/>
      <c r="BL162" s="150"/>
      <c r="BM162" s="151"/>
      <c r="BN162" s="87">
        <v>0</v>
      </c>
      <c r="BO162" s="87"/>
      <c r="BP162" s="87"/>
      <c r="BQ162" s="87"/>
      <c r="BR162" s="87"/>
    </row>
    <row r="163" spans="1:70" s="6" customFormat="1" ht="25.5" customHeight="1">
      <c r="A163" s="94" t="s">
        <v>244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2"/>
      <c r="U163" s="139" t="s">
        <v>214</v>
      </c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 t="s">
        <v>214</v>
      </c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 t="s">
        <v>214</v>
      </c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 t="s">
        <v>214</v>
      </c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 t="s">
        <v>214</v>
      </c>
      <c r="BJ163" s="139"/>
      <c r="BK163" s="139"/>
      <c r="BL163" s="139"/>
      <c r="BM163" s="139"/>
      <c r="BN163" s="139"/>
      <c r="BO163" s="139"/>
      <c r="BP163" s="139"/>
      <c r="BQ163" s="139"/>
      <c r="BR163" s="139"/>
    </row>
    <row r="166" spans="1:64" ht="14.25" customHeight="1">
      <c r="A166" s="105" t="s">
        <v>140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</row>
    <row r="167" spans="1:64" ht="15" customHeight="1">
      <c r="A167" s="113" t="s">
        <v>7</v>
      </c>
      <c r="B167" s="114"/>
      <c r="C167" s="114"/>
      <c r="D167" s="113" t="s">
        <v>11</v>
      </c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5"/>
      <c r="W167" s="126" t="s">
        <v>206</v>
      </c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 t="s">
        <v>255</v>
      </c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 t="s">
        <v>264</v>
      </c>
      <c r="AV167" s="126"/>
      <c r="AW167" s="126"/>
      <c r="AX167" s="126"/>
      <c r="AY167" s="126"/>
      <c r="AZ167" s="126"/>
      <c r="BA167" s="126" t="s">
        <v>270</v>
      </c>
      <c r="BB167" s="126"/>
      <c r="BC167" s="126"/>
      <c r="BD167" s="126"/>
      <c r="BE167" s="126"/>
      <c r="BF167" s="126"/>
      <c r="BG167" s="126" t="s">
        <v>276</v>
      </c>
      <c r="BH167" s="126"/>
      <c r="BI167" s="126"/>
      <c r="BJ167" s="126"/>
      <c r="BK167" s="126"/>
      <c r="BL167" s="126"/>
    </row>
    <row r="168" spans="1:64" ht="27" customHeight="1">
      <c r="A168" s="152"/>
      <c r="B168" s="153"/>
      <c r="C168" s="153"/>
      <c r="D168" s="152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4"/>
      <c r="W168" s="126" t="s">
        <v>5</v>
      </c>
      <c r="X168" s="126"/>
      <c r="Y168" s="126"/>
      <c r="Z168" s="126"/>
      <c r="AA168" s="126"/>
      <c r="AB168" s="126"/>
      <c r="AC168" s="126" t="s">
        <v>4</v>
      </c>
      <c r="AD168" s="126"/>
      <c r="AE168" s="126"/>
      <c r="AF168" s="126"/>
      <c r="AG168" s="126"/>
      <c r="AH168" s="126"/>
      <c r="AI168" s="126" t="s">
        <v>5</v>
      </c>
      <c r="AJ168" s="126"/>
      <c r="AK168" s="126"/>
      <c r="AL168" s="126"/>
      <c r="AM168" s="126"/>
      <c r="AN168" s="126"/>
      <c r="AO168" s="126" t="s">
        <v>4</v>
      </c>
      <c r="AP168" s="126"/>
      <c r="AQ168" s="126"/>
      <c r="AR168" s="126"/>
      <c r="AS168" s="126"/>
      <c r="AT168" s="126"/>
      <c r="AU168" s="141" t="s">
        <v>5</v>
      </c>
      <c r="AV168" s="141"/>
      <c r="AW168" s="141"/>
      <c r="AX168" s="141" t="s">
        <v>4</v>
      </c>
      <c r="AY168" s="141"/>
      <c r="AZ168" s="141"/>
      <c r="BA168" s="141" t="s">
        <v>5</v>
      </c>
      <c r="BB168" s="141"/>
      <c r="BC168" s="141"/>
      <c r="BD168" s="141" t="s">
        <v>4</v>
      </c>
      <c r="BE168" s="141"/>
      <c r="BF168" s="141"/>
      <c r="BG168" s="141" t="s">
        <v>5</v>
      </c>
      <c r="BH168" s="141"/>
      <c r="BI168" s="141"/>
      <c r="BJ168" s="141" t="s">
        <v>4</v>
      </c>
      <c r="BK168" s="141"/>
      <c r="BL168" s="141"/>
    </row>
    <row r="169" spans="1:64" ht="57" customHeight="1">
      <c r="A169" s="116"/>
      <c r="B169" s="117"/>
      <c r="C169" s="117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8"/>
      <c r="W169" s="126" t="s">
        <v>13</v>
      </c>
      <c r="X169" s="126"/>
      <c r="Y169" s="126"/>
      <c r="Z169" s="126" t="s">
        <v>12</v>
      </c>
      <c r="AA169" s="126"/>
      <c r="AB169" s="126"/>
      <c r="AC169" s="126" t="s">
        <v>13</v>
      </c>
      <c r="AD169" s="126"/>
      <c r="AE169" s="126"/>
      <c r="AF169" s="126" t="s">
        <v>12</v>
      </c>
      <c r="AG169" s="126"/>
      <c r="AH169" s="126"/>
      <c r="AI169" s="126" t="s">
        <v>13</v>
      </c>
      <c r="AJ169" s="126"/>
      <c r="AK169" s="126"/>
      <c r="AL169" s="126" t="s">
        <v>12</v>
      </c>
      <c r="AM169" s="126"/>
      <c r="AN169" s="126"/>
      <c r="AO169" s="126" t="s">
        <v>13</v>
      </c>
      <c r="AP169" s="126"/>
      <c r="AQ169" s="126"/>
      <c r="AR169" s="126" t="s">
        <v>12</v>
      </c>
      <c r="AS169" s="126"/>
      <c r="AT169" s="126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</row>
    <row r="170" spans="1:64" ht="15" customHeight="1">
      <c r="A170" s="120">
        <v>1</v>
      </c>
      <c r="B170" s="121"/>
      <c r="C170" s="121"/>
      <c r="D170" s="120">
        <v>2</v>
      </c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2"/>
      <c r="W170" s="126">
        <v>3</v>
      </c>
      <c r="X170" s="126"/>
      <c r="Y170" s="126"/>
      <c r="Z170" s="126">
        <v>4</v>
      </c>
      <c r="AA170" s="126"/>
      <c r="AB170" s="126"/>
      <c r="AC170" s="126">
        <v>5</v>
      </c>
      <c r="AD170" s="126"/>
      <c r="AE170" s="126"/>
      <c r="AF170" s="126">
        <v>6</v>
      </c>
      <c r="AG170" s="126"/>
      <c r="AH170" s="126"/>
      <c r="AI170" s="126">
        <v>7</v>
      </c>
      <c r="AJ170" s="126"/>
      <c r="AK170" s="126"/>
      <c r="AL170" s="126">
        <v>8</v>
      </c>
      <c r="AM170" s="126"/>
      <c r="AN170" s="126"/>
      <c r="AO170" s="126">
        <v>9</v>
      </c>
      <c r="AP170" s="126"/>
      <c r="AQ170" s="126"/>
      <c r="AR170" s="126">
        <v>10</v>
      </c>
      <c r="AS170" s="126"/>
      <c r="AT170" s="126"/>
      <c r="AU170" s="126">
        <v>11</v>
      </c>
      <c r="AV170" s="126"/>
      <c r="AW170" s="126"/>
      <c r="AX170" s="126">
        <v>12</v>
      </c>
      <c r="AY170" s="126"/>
      <c r="AZ170" s="126"/>
      <c r="BA170" s="126">
        <v>13</v>
      </c>
      <c r="BB170" s="126"/>
      <c r="BC170" s="126"/>
      <c r="BD170" s="126">
        <v>14</v>
      </c>
      <c r="BE170" s="126"/>
      <c r="BF170" s="126"/>
      <c r="BG170" s="126">
        <v>15</v>
      </c>
      <c r="BH170" s="126"/>
      <c r="BI170" s="126"/>
      <c r="BJ170" s="126">
        <v>16</v>
      </c>
      <c r="BK170" s="126"/>
      <c r="BL170" s="126"/>
    </row>
    <row r="171" spans="1:79" s="1" customFormat="1" ht="12.75" customHeight="1" hidden="1">
      <c r="A171" s="91" t="s">
        <v>81</v>
      </c>
      <c r="B171" s="123"/>
      <c r="C171" s="123"/>
      <c r="D171" s="91" t="s">
        <v>69</v>
      </c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4"/>
      <c r="W171" s="127" t="s">
        <v>84</v>
      </c>
      <c r="X171" s="127"/>
      <c r="Y171" s="127"/>
      <c r="Z171" s="127" t="s">
        <v>85</v>
      </c>
      <c r="AA171" s="127"/>
      <c r="AB171" s="127"/>
      <c r="AC171" s="85" t="s">
        <v>86</v>
      </c>
      <c r="AD171" s="85"/>
      <c r="AE171" s="85"/>
      <c r="AF171" s="85" t="s">
        <v>87</v>
      </c>
      <c r="AG171" s="85"/>
      <c r="AH171" s="85"/>
      <c r="AI171" s="127" t="s">
        <v>88</v>
      </c>
      <c r="AJ171" s="127"/>
      <c r="AK171" s="127"/>
      <c r="AL171" s="127" t="s">
        <v>89</v>
      </c>
      <c r="AM171" s="127"/>
      <c r="AN171" s="127"/>
      <c r="AO171" s="85" t="s">
        <v>117</v>
      </c>
      <c r="AP171" s="85"/>
      <c r="AQ171" s="85"/>
      <c r="AR171" s="85" t="s">
        <v>90</v>
      </c>
      <c r="AS171" s="85"/>
      <c r="AT171" s="85"/>
      <c r="AU171" s="127" t="s">
        <v>118</v>
      </c>
      <c r="AV171" s="127"/>
      <c r="AW171" s="127"/>
      <c r="AX171" s="85" t="s">
        <v>119</v>
      </c>
      <c r="AY171" s="85"/>
      <c r="AZ171" s="85"/>
      <c r="BA171" s="127" t="s">
        <v>120</v>
      </c>
      <c r="BB171" s="127"/>
      <c r="BC171" s="127"/>
      <c r="BD171" s="85" t="s">
        <v>121</v>
      </c>
      <c r="BE171" s="85"/>
      <c r="BF171" s="85"/>
      <c r="BG171" s="127" t="s">
        <v>122</v>
      </c>
      <c r="BH171" s="127"/>
      <c r="BI171" s="127"/>
      <c r="BJ171" s="85" t="s">
        <v>123</v>
      </c>
      <c r="BK171" s="85"/>
      <c r="BL171" s="85"/>
      <c r="CA171" s="1" t="s">
        <v>116</v>
      </c>
    </row>
    <row r="172" spans="1:79" s="6" customFormat="1" ht="12.75" customHeight="1">
      <c r="A172" s="91">
        <v>1</v>
      </c>
      <c r="B172" s="123"/>
      <c r="C172" s="123"/>
      <c r="D172" s="94" t="s">
        <v>245</v>
      </c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2"/>
      <c r="W172" s="148">
        <v>7</v>
      </c>
      <c r="X172" s="148"/>
      <c r="Y172" s="148"/>
      <c r="Z172" s="148">
        <v>0</v>
      </c>
      <c r="AA172" s="148"/>
      <c r="AB172" s="148"/>
      <c r="AC172" s="148">
        <v>0</v>
      </c>
      <c r="AD172" s="148"/>
      <c r="AE172" s="148"/>
      <c r="AF172" s="148">
        <v>0</v>
      </c>
      <c r="AG172" s="148"/>
      <c r="AH172" s="148"/>
      <c r="AI172" s="148">
        <v>8</v>
      </c>
      <c r="AJ172" s="148"/>
      <c r="AK172" s="148"/>
      <c r="AL172" s="148">
        <v>0</v>
      </c>
      <c r="AM172" s="148"/>
      <c r="AN172" s="148"/>
      <c r="AO172" s="148">
        <v>0</v>
      </c>
      <c r="AP172" s="148"/>
      <c r="AQ172" s="148"/>
      <c r="AR172" s="148">
        <v>0</v>
      </c>
      <c r="AS172" s="148"/>
      <c r="AT172" s="148"/>
      <c r="AU172" s="148">
        <v>8</v>
      </c>
      <c r="AV172" s="148"/>
      <c r="AW172" s="148"/>
      <c r="AX172" s="148">
        <v>0</v>
      </c>
      <c r="AY172" s="148"/>
      <c r="AZ172" s="148"/>
      <c r="BA172" s="148">
        <v>8</v>
      </c>
      <c r="BB172" s="148"/>
      <c r="BC172" s="148"/>
      <c r="BD172" s="148">
        <v>0</v>
      </c>
      <c r="BE172" s="148"/>
      <c r="BF172" s="148"/>
      <c r="BG172" s="148">
        <v>8</v>
      </c>
      <c r="BH172" s="148"/>
      <c r="BI172" s="148"/>
      <c r="BJ172" s="148">
        <v>0</v>
      </c>
      <c r="BK172" s="148"/>
      <c r="BL172" s="148"/>
      <c r="CA172" s="6" t="s">
        <v>50</v>
      </c>
    </row>
    <row r="173" spans="1:64" s="6" customFormat="1" ht="12.75" customHeight="1">
      <c r="A173" s="91">
        <v>2</v>
      </c>
      <c r="B173" s="123"/>
      <c r="C173" s="123"/>
      <c r="D173" s="94" t="s">
        <v>246</v>
      </c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2"/>
      <c r="W173" s="148">
        <v>0</v>
      </c>
      <c r="X173" s="148"/>
      <c r="Y173" s="148"/>
      <c r="Z173" s="148">
        <v>0</v>
      </c>
      <c r="AA173" s="148"/>
      <c r="AB173" s="148"/>
      <c r="AC173" s="148">
        <v>0</v>
      </c>
      <c r="AD173" s="148"/>
      <c r="AE173" s="148"/>
      <c r="AF173" s="148">
        <v>0</v>
      </c>
      <c r="AG173" s="148"/>
      <c r="AH173" s="148"/>
      <c r="AI173" s="148">
        <v>0</v>
      </c>
      <c r="AJ173" s="148"/>
      <c r="AK173" s="148"/>
      <c r="AL173" s="148">
        <v>0</v>
      </c>
      <c r="AM173" s="148"/>
      <c r="AN173" s="148"/>
      <c r="AO173" s="148">
        <v>0</v>
      </c>
      <c r="AP173" s="148"/>
      <c r="AQ173" s="148"/>
      <c r="AR173" s="148">
        <v>0</v>
      </c>
      <c r="AS173" s="148"/>
      <c r="AT173" s="148"/>
      <c r="AU173" s="148">
        <v>0</v>
      </c>
      <c r="AV173" s="148"/>
      <c r="AW173" s="148"/>
      <c r="AX173" s="148">
        <v>0</v>
      </c>
      <c r="AY173" s="148"/>
      <c r="AZ173" s="148"/>
      <c r="BA173" s="148">
        <v>0</v>
      </c>
      <c r="BB173" s="148"/>
      <c r="BC173" s="148"/>
      <c r="BD173" s="148">
        <v>0</v>
      </c>
      <c r="BE173" s="148"/>
      <c r="BF173" s="148"/>
      <c r="BG173" s="148">
        <v>0</v>
      </c>
      <c r="BH173" s="148"/>
      <c r="BI173" s="148"/>
      <c r="BJ173" s="148">
        <v>0</v>
      </c>
      <c r="BK173" s="148"/>
      <c r="BL173" s="148"/>
    </row>
    <row r="174" spans="1:64" s="6" customFormat="1" ht="12.75" customHeight="1">
      <c r="A174" s="91">
        <v>3</v>
      </c>
      <c r="B174" s="123"/>
      <c r="C174" s="123"/>
      <c r="D174" s="94" t="s">
        <v>247</v>
      </c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2"/>
      <c r="W174" s="148">
        <v>0</v>
      </c>
      <c r="X174" s="148"/>
      <c r="Y174" s="148"/>
      <c r="Z174" s="148">
        <v>0</v>
      </c>
      <c r="AA174" s="148"/>
      <c r="AB174" s="148"/>
      <c r="AC174" s="148">
        <v>0</v>
      </c>
      <c r="AD174" s="148"/>
      <c r="AE174" s="148"/>
      <c r="AF174" s="148">
        <v>0</v>
      </c>
      <c r="AG174" s="148"/>
      <c r="AH174" s="148"/>
      <c r="AI174" s="148">
        <v>0</v>
      </c>
      <c r="AJ174" s="148"/>
      <c r="AK174" s="148"/>
      <c r="AL174" s="148">
        <v>0</v>
      </c>
      <c r="AM174" s="148"/>
      <c r="AN174" s="148"/>
      <c r="AO174" s="148">
        <v>0</v>
      </c>
      <c r="AP174" s="148"/>
      <c r="AQ174" s="148"/>
      <c r="AR174" s="148">
        <v>0</v>
      </c>
      <c r="AS174" s="148"/>
      <c r="AT174" s="148"/>
      <c r="AU174" s="148">
        <v>0</v>
      </c>
      <c r="AV174" s="148"/>
      <c r="AW174" s="148"/>
      <c r="AX174" s="148">
        <v>0</v>
      </c>
      <c r="AY174" s="148"/>
      <c r="AZ174" s="148"/>
      <c r="BA174" s="148">
        <v>0</v>
      </c>
      <c r="BB174" s="148"/>
      <c r="BC174" s="148"/>
      <c r="BD174" s="148">
        <v>0</v>
      </c>
      <c r="BE174" s="148"/>
      <c r="BF174" s="148"/>
      <c r="BG174" s="148">
        <v>0</v>
      </c>
      <c r="BH174" s="148"/>
      <c r="BI174" s="148"/>
      <c r="BJ174" s="148">
        <v>0</v>
      </c>
      <c r="BK174" s="148"/>
      <c r="BL174" s="148"/>
    </row>
    <row r="175" spans="1:64" s="7" customFormat="1" ht="12.75" customHeight="1">
      <c r="A175" s="102">
        <v>4</v>
      </c>
      <c r="B175" s="103"/>
      <c r="C175" s="103"/>
      <c r="D175" s="166" t="s">
        <v>248</v>
      </c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8"/>
      <c r="W175" s="112">
        <v>7</v>
      </c>
      <c r="X175" s="112"/>
      <c r="Y175" s="112"/>
      <c r="Z175" s="112">
        <v>0</v>
      </c>
      <c r="AA175" s="112"/>
      <c r="AB175" s="112"/>
      <c r="AC175" s="112">
        <v>0</v>
      </c>
      <c r="AD175" s="112"/>
      <c r="AE175" s="112"/>
      <c r="AF175" s="112">
        <v>0</v>
      </c>
      <c r="AG175" s="112"/>
      <c r="AH175" s="112"/>
      <c r="AI175" s="112">
        <v>8</v>
      </c>
      <c r="AJ175" s="112"/>
      <c r="AK175" s="112"/>
      <c r="AL175" s="112">
        <v>0</v>
      </c>
      <c r="AM175" s="112"/>
      <c r="AN175" s="112"/>
      <c r="AO175" s="112">
        <v>0</v>
      </c>
      <c r="AP175" s="112"/>
      <c r="AQ175" s="112"/>
      <c r="AR175" s="112">
        <v>0</v>
      </c>
      <c r="AS175" s="112"/>
      <c r="AT175" s="112"/>
      <c r="AU175" s="112">
        <v>8</v>
      </c>
      <c r="AV175" s="112"/>
      <c r="AW175" s="112"/>
      <c r="AX175" s="112">
        <v>0</v>
      </c>
      <c r="AY175" s="112"/>
      <c r="AZ175" s="112"/>
      <c r="BA175" s="112">
        <v>8</v>
      </c>
      <c r="BB175" s="112"/>
      <c r="BC175" s="112"/>
      <c r="BD175" s="112">
        <v>0</v>
      </c>
      <c r="BE175" s="112"/>
      <c r="BF175" s="112"/>
      <c r="BG175" s="112">
        <v>8</v>
      </c>
      <c r="BH175" s="112"/>
      <c r="BI175" s="112"/>
      <c r="BJ175" s="112">
        <v>0</v>
      </c>
      <c r="BK175" s="112"/>
      <c r="BL175" s="112"/>
    </row>
    <row r="176" spans="1:64" s="6" customFormat="1" ht="25.5" customHeight="1">
      <c r="A176" s="91">
        <v>5</v>
      </c>
      <c r="B176" s="123"/>
      <c r="C176" s="123"/>
      <c r="D176" s="94" t="s">
        <v>249</v>
      </c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2"/>
      <c r="W176" s="148" t="s">
        <v>214</v>
      </c>
      <c r="X176" s="148"/>
      <c r="Y176" s="148"/>
      <c r="Z176" s="148" t="s">
        <v>214</v>
      </c>
      <c r="AA176" s="148"/>
      <c r="AB176" s="148"/>
      <c r="AC176" s="148"/>
      <c r="AD176" s="148"/>
      <c r="AE176" s="148"/>
      <c r="AF176" s="148"/>
      <c r="AG176" s="148"/>
      <c r="AH176" s="148"/>
      <c r="AI176" s="148" t="s">
        <v>214</v>
      </c>
      <c r="AJ176" s="148"/>
      <c r="AK176" s="148"/>
      <c r="AL176" s="148" t="s">
        <v>214</v>
      </c>
      <c r="AM176" s="148"/>
      <c r="AN176" s="148"/>
      <c r="AO176" s="148"/>
      <c r="AP176" s="148"/>
      <c r="AQ176" s="148"/>
      <c r="AR176" s="148"/>
      <c r="AS176" s="148"/>
      <c r="AT176" s="148"/>
      <c r="AU176" s="148" t="s">
        <v>214</v>
      </c>
      <c r="AV176" s="148"/>
      <c r="AW176" s="148"/>
      <c r="AX176" s="148"/>
      <c r="AY176" s="148"/>
      <c r="AZ176" s="148"/>
      <c r="BA176" s="148" t="s">
        <v>214</v>
      </c>
      <c r="BB176" s="148"/>
      <c r="BC176" s="148"/>
      <c r="BD176" s="148"/>
      <c r="BE176" s="148"/>
      <c r="BF176" s="148"/>
      <c r="BG176" s="148" t="s">
        <v>214</v>
      </c>
      <c r="BH176" s="148"/>
      <c r="BI176" s="148"/>
      <c r="BJ176" s="148"/>
      <c r="BK176" s="148"/>
      <c r="BL176" s="148"/>
    </row>
    <row r="179" spans="1:64" ht="14.25" customHeight="1">
      <c r="A179" s="105" t="s">
        <v>168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</row>
    <row r="180" spans="1:71" ht="14.25" customHeight="1">
      <c r="A180" s="105" t="s">
        <v>265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ht="15" customHeight="1">
      <c r="A181" s="74" t="s">
        <v>205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</row>
    <row r="182" spans="1:71" ht="15" customHeight="1">
      <c r="A182" s="126" t="s">
        <v>7</v>
      </c>
      <c r="B182" s="126"/>
      <c r="C182" s="126"/>
      <c r="D182" s="126"/>
      <c r="E182" s="126"/>
      <c r="F182" s="126"/>
      <c r="G182" s="126" t="s">
        <v>141</v>
      </c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 t="s">
        <v>14</v>
      </c>
      <c r="U182" s="126"/>
      <c r="V182" s="126"/>
      <c r="W182" s="126"/>
      <c r="X182" s="126"/>
      <c r="Y182" s="126"/>
      <c r="Z182" s="126"/>
      <c r="AA182" s="120" t="s">
        <v>206</v>
      </c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4"/>
      <c r="AP182" s="120" t="s">
        <v>207</v>
      </c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2"/>
      <c r="BE182" s="120" t="s">
        <v>208</v>
      </c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2"/>
    </row>
    <row r="183" spans="1:71" ht="31.5" customHeight="1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 t="s">
        <v>5</v>
      </c>
      <c r="AB183" s="126"/>
      <c r="AC183" s="126"/>
      <c r="AD183" s="126"/>
      <c r="AE183" s="126"/>
      <c r="AF183" s="126" t="s">
        <v>4</v>
      </c>
      <c r="AG183" s="126"/>
      <c r="AH183" s="126"/>
      <c r="AI183" s="126"/>
      <c r="AJ183" s="126"/>
      <c r="AK183" s="126" t="s">
        <v>101</v>
      </c>
      <c r="AL183" s="126"/>
      <c r="AM183" s="126"/>
      <c r="AN183" s="126"/>
      <c r="AO183" s="126"/>
      <c r="AP183" s="126" t="s">
        <v>5</v>
      </c>
      <c r="AQ183" s="126"/>
      <c r="AR183" s="126"/>
      <c r="AS183" s="126"/>
      <c r="AT183" s="126"/>
      <c r="AU183" s="126" t="s">
        <v>4</v>
      </c>
      <c r="AV183" s="126"/>
      <c r="AW183" s="126"/>
      <c r="AX183" s="126"/>
      <c r="AY183" s="126"/>
      <c r="AZ183" s="126" t="s">
        <v>108</v>
      </c>
      <c r="BA183" s="126"/>
      <c r="BB183" s="126"/>
      <c r="BC183" s="126"/>
      <c r="BD183" s="126"/>
      <c r="BE183" s="126" t="s">
        <v>5</v>
      </c>
      <c r="BF183" s="126"/>
      <c r="BG183" s="126"/>
      <c r="BH183" s="126"/>
      <c r="BI183" s="126"/>
      <c r="BJ183" s="126" t="s">
        <v>4</v>
      </c>
      <c r="BK183" s="126"/>
      <c r="BL183" s="126"/>
      <c r="BM183" s="126"/>
      <c r="BN183" s="126"/>
      <c r="BO183" s="126" t="s">
        <v>142</v>
      </c>
      <c r="BP183" s="126"/>
      <c r="BQ183" s="126"/>
      <c r="BR183" s="126"/>
      <c r="BS183" s="126"/>
    </row>
    <row r="184" spans="1:71" ht="15" customHeight="1">
      <c r="A184" s="126">
        <v>1</v>
      </c>
      <c r="B184" s="126"/>
      <c r="C184" s="126"/>
      <c r="D184" s="126"/>
      <c r="E184" s="126"/>
      <c r="F184" s="126"/>
      <c r="G184" s="126">
        <v>2</v>
      </c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>
        <v>3</v>
      </c>
      <c r="U184" s="126"/>
      <c r="V184" s="126"/>
      <c r="W184" s="126"/>
      <c r="X184" s="126"/>
      <c r="Y184" s="126"/>
      <c r="Z184" s="126"/>
      <c r="AA184" s="126">
        <v>4</v>
      </c>
      <c r="AB184" s="126"/>
      <c r="AC184" s="126"/>
      <c r="AD184" s="126"/>
      <c r="AE184" s="126"/>
      <c r="AF184" s="126">
        <v>5</v>
      </c>
      <c r="AG184" s="126"/>
      <c r="AH184" s="126"/>
      <c r="AI184" s="126"/>
      <c r="AJ184" s="126"/>
      <c r="AK184" s="126">
        <v>6</v>
      </c>
      <c r="AL184" s="126"/>
      <c r="AM184" s="126"/>
      <c r="AN184" s="126"/>
      <c r="AO184" s="126"/>
      <c r="AP184" s="126">
        <v>7</v>
      </c>
      <c r="AQ184" s="126"/>
      <c r="AR184" s="126"/>
      <c r="AS184" s="126"/>
      <c r="AT184" s="126"/>
      <c r="AU184" s="126">
        <v>8</v>
      </c>
      <c r="AV184" s="126"/>
      <c r="AW184" s="126"/>
      <c r="AX184" s="126"/>
      <c r="AY184" s="126"/>
      <c r="AZ184" s="126">
        <v>9</v>
      </c>
      <c r="BA184" s="126"/>
      <c r="BB184" s="126"/>
      <c r="BC184" s="126"/>
      <c r="BD184" s="126"/>
      <c r="BE184" s="126">
        <v>10</v>
      </c>
      <c r="BF184" s="126"/>
      <c r="BG184" s="126"/>
      <c r="BH184" s="126"/>
      <c r="BI184" s="126"/>
      <c r="BJ184" s="126">
        <v>11</v>
      </c>
      <c r="BK184" s="126"/>
      <c r="BL184" s="126"/>
      <c r="BM184" s="126"/>
      <c r="BN184" s="126"/>
      <c r="BO184" s="126">
        <v>12</v>
      </c>
      <c r="BP184" s="126"/>
      <c r="BQ184" s="126"/>
      <c r="BR184" s="126"/>
      <c r="BS184" s="126"/>
    </row>
    <row r="185" spans="1:79" s="1" customFormat="1" ht="15" customHeight="1" hidden="1">
      <c r="A185" s="127" t="s">
        <v>81</v>
      </c>
      <c r="B185" s="127"/>
      <c r="C185" s="127"/>
      <c r="D185" s="127"/>
      <c r="E185" s="127"/>
      <c r="F185" s="127"/>
      <c r="G185" s="140" t="s">
        <v>69</v>
      </c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 t="s">
        <v>91</v>
      </c>
      <c r="U185" s="140"/>
      <c r="V185" s="140"/>
      <c r="W185" s="140"/>
      <c r="X185" s="140"/>
      <c r="Y185" s="140"/>
      <c r="Z185" s="140"/>
      <c r="AA185" s="85" t="s">
        <v>77</v>
      </c>
      <c r="AB185" s="85"/>
      <c r="AC185" s="85"/>
      <c r="AD185" s="85"/>
      <c r="AE185" s="85"/>
      <c r="AF185" s="85" t="s">
        <v>78</v>
      </c>
      <c r="AG185" s="85"/>
      <c r="AH185" s="85"/>
      <c r="AI185" s="85"/>
      <c r="AJ185" s="85"/>
      <c r="AK185" s="86" t="s">
        <v>137</v>
      </c>
      <c r="AL185" s="86"/>
      <c r="AM185" s="86"/>
      <c r="AN185" s="86"/>
      <c r="AO185" s="86"/>
      <c r="AP185" s="85" t="s">
        <v>79</v>
      </c>
      <c r="AQ185" s="85"/>
      <c r="AR185" s="85"/>
      <c r="AS185" s="85"/>
      <c r="AT185" s="85"/>
      <c r="AU185" s="85" t="s">
        <v>80</v>
      </c>
      <c r="AV185" s="85"/>
      <c r="AW185" s="85"/>
      <c r="AX185" s="85"/>
      <c r="AY185" s="85"/>
      <c r="AZ185" s="86" t="s">
        <v>137</v>
      </c>
      <c r="BA185" s="86"/>
      <c r="BB185" s="86"/>
      <c r="BC185" s="86"/>
      <c r="BD185" s="86"/>
      <c r="BE185" s="85" t="s">
        <v>70</v>
      </c>
      <c r="BF185" s="85"/>
      <c r="BG185" s="85"/>
      <c r="BH185" s="85"/>
      <c r="BI185" s="85"/>
      <c r="BJ185" s="85" t="s">
        <v>71</v>
      </c>
      <c r="BK185" s="85"/>
      <c r="BL185" s="85"/>
      <c r="BM185" s="85"/>
      <c r="BN185" s="85"/>
      <c r="BO185" s="86" t="s">
        <v>137</v>
      </c>
      <c r="BP185" s="86"/>
      <c r="BQ185" s="86"/>
      <c r="BR185" s="86"/>
      <c r="BS185" s="86"/>
      <c r="CA185" s="1" t="s">
        <v>51</v>
      </c>
    </row>
    <row r="186" spans="1:79" s="7" customFormat="1" ht="12.75" customHeight="1">
      <c r="A186" s="145"/>
      <c r="B186" s="145"/>
      <c r="C186" s="145"/>
      <c r="D186" s="145"/>
      <c r="E186" s="145"/>
      <c r="F186" s="145"/>
      <c r="G186" s="146" t="s">
        <v>162</v>
      </c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7"/>
      <c r="U186" s="147"/>
      <c r="V186" s="147"/>
      <c r="W186" s="147"/>
      <c r="X186" s="147"/>
      <c r="Y186" s="147"/>
      <c r="Z186" s="14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>
        <f>IF(ISNUMBER(AA186),AA186,0)+IF(ISNUMBER(AF186),AF186,0)</f>
        <v>0</v>
      </c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>
        <f>IF(ISNUMBER(AP186),AP186,0)+IF(ISNUMBER(AU186),AU186,0)</f>
        <v>0</v>
      </c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>
        <f>IF(ISNUMBER(BE186),BE186,0)+IF(ISNUMBER(BJ186),BJ186,0)</f>
        <v>0</v>
      </c>
      <c r="BP186" s="87"/>
      <c r="BQ186" s="87"/>
      <c r="BR186" s="87"/>
      <c r="BS186" s="87"/>
      <c r="CA186" s="7" t="s">
        <v>52</v>
      </c>
    </row>
    <row r="188" spans="1:64" ht="13.5" customHeight="1">
      <c r="A188" s="105" t="s">
        <v>277</v>
      </c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</row>
    <row r="189" spans="1:56" ht="15" customHeight="1">
      <c r="A189" s="125" t="s">
        <v>205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</row>
    <row r="190" spans="1:56" ht="15" customHeight="1">
      <c r="A190" s="126" t="s">
        <v>7</v>
      </c>
      <c r="B190" s="126"/>
      <c r="C190" s="126"/>
      <c r="D190" s="126"/>
      <c r="E190" s="126"/>
      <c r="F190" s="126"/>
      <c r="G190" s="126" t="s">
        <v>141</v>
      </c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 t="s">
        <v>14</v>
      </c>
      <c r="U190" s="126"/>
      <c r="V190" s="126"/>
      <c r="W190" s="126"/>
      <c r="X190" s="126"/>
      <c r="Y190" s="126"/>
      <c r="Z190" s="126"/>
      <c r="AA190" s="120" t="s">
        <v>209</v>
      </c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4"/>
      <c r="AP190" s="120" t="s">
        <v>210</v>
      </c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2"/>
    </row>
    <row r="191" spans="1:56" ht="31.5" customHeight="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 t="s">
        <v>5</v>
      </c>
      <c r="AB191" s="126"/>
      <c r="AC191" s="126"/>
      <c r="AD191" s="126"/>
      <c r="AE191" s="126"/>
      <c r="AF191" s="126" t="s">
        <v>4</v>
      </c>
      <c r="AG191" s="126"/>
      <c r="AH191" s="126"/>
      <c r="AI191" s="126"/>
      <c r="AJ191" s="126"/>
      <c r="AK191" s="126" t="s">
        <v>101</v>
      </c>
      <c r="AL191" s="126"/>
      <c r="AM191" s="126"/>
      <c r="AN191" s="126"/>
      <c r="AO191" s="126"/>
      <c r="AP191" s="126" t="s">
        <v>5</v>
      </c>
      <c r="AQ191" s="126"/>
      <c r="AR191" s="126"/>
      <c r="AS191" s="126"/>
      <c r="AT191" s="126"/>
      <c r="AU191" s="126" t="s">
        <v>4</v>
      </c>
      <c r="AV191" s="126"/>
      <c r="AW191" s="126"/>
      <c r="AX191" s="126"/>
      <c r="AY191" s="126"/>
      <c r="AZ191" s="126" t="s">
        <v>108</v>
      </c>
      <c r="BA191" s="126"/>
      <c r="BB191" s="126"/>
      <c r="BC191" s="126"/>
      <c r="BD191" s="126"/>
    </row>
    <row r="192" spans="1:56" ht="15" customHeight="1">
      <c r="A192" s="126">
        <v>1</v>
      </c>
      <c r="B192" s="126"/>
      <c r="C192" s="126"/>
      <c r="D192" s="126"/>
      <c r="E192" s="126"/>
      <c r="F192" s="126"/>
      <c r="G192" s="126">
        <v>2</v>
      </c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>
        <v>3</v>
      </c>
      <c r="U192" s="126"/>
      <c r="V192" s="126"/>
      <c r="W192" s="126"/>
      <c r="X192" s="126"/>
      <c r="Y192" s="126"/>
      <c r="Z192" s="126"/>
      <c r="AA192" s="126">
        <v>4</v>
      </c>
      <c r="AB192" s="126"/>
      <c r="AC192" s="126"/>
      <c r="AD192" s="126"/>
      <c r="AE192" s="126"/>
      <c r="AF192" s="126">
        <v>5</v>
      </c>
      <c r="AG192" s="126"/>
      <c r="AH192" s="126"/>
      <c r="AI192" s="126"/>
      <c r="AJ192" s="126"/>
      <c r="AK192" s="126">
        <v>6</v>
      </c>
      <c r="AL192" s="126"/>
      <c r="AM192" s="126"/>
      <c r="AN192" s="126"/>
      <c r="AO192" s="126"/>
      <c r="AP192" s="126">
        <v>7</v>
      </c>
      <c r="AQ192" s="126"/>
      <c r="AR192" s="126"/>
      <c r="AS192" s="126"/>
      <c r="AT192" s="126"/>
      <c r="AU192" s="126">
        <v>8</v>
      </c>
      <c r="AV192" s="126"/>
      <c r="AW192" s="126"/>
      <c r="AX192" s="126"/>
      <c r="AY192" s="126"/>
      <c r="AZ192" s="126">
        <v>9</v>
      </c>
      <c r="BA192" s="126"/>
      <c r="BB192" s="126"/>
      <c r="BC192" s="126"/>
      <c r="BD192" s="126"/>
    </row>
    <row r="193" spans="1:79" s="1" customFormat="1" ht="12" customHeight="1" hidden="1">
      <c r="A193" s="127" t="s">
        <v>81</v>
      </c>
      <c r="B193" s="127"/>
      <c r="C193" s="127"/>
      <c r="D193" s="127"/>
      <c r="E193" s="127"/>
      <c r="F193" s="127"/>
      <c r="G193" s="140" t="s">
        <v>69</v>
      </c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 t="s">
        <v>91</v>
      </c>
      <c r="U193" s="140"/>
      <c r="V193" s="140"/>
      <c r="W193" s="140"/>
      <c r="X193" s="140"/>
      <c r="Y193" s="140"/>
      <c r="Z193" s="140"/>
      <c r="AA193" s="85" t="s">
        <v>72</v>
      </c>
      <c r="AB193" s="85"/>
      <c r="AC193" s="85"/>
      <c r="AD193" s="85"/>
      <c r="AE193" s="85"/>
      <c r="AF193" s="85" t="s">
        <v>73</v>
      </c>
      <c r="AG193" s="85"/>
      <c r="AH193" s="85"/>
      <c r="AI193" s="85"/>
      <c r="AJ193" s="85"/>
      <c r="AK193" s="86" t="s">
        <v>137</v>
      </c>
      <c r="AL193" s="86"/>
      <c r="AM193" s="86"/>
      <c r="AN193" s="86"/>
      <c r="AO193" s="86"/>
      <c r="AP193" s="85" t="s">
        <v>74</v>
      </c>
      <c r="AQ193" s="85"/>
      <c r="AR193" s="85"/>
      <c r="AS193" s="85"/>
      <c r="AT193" s="85"/>
      <c r="AU193" s="85" t="s">
        <v>75</v>
      </c>
      <c r="AV193" s="85"/>
      <c r="AW193" s="85"/>
      <c r="AX193" s="85"/>
      <c r="AY193" s="85"/>
      <c r="AZ193" s="86" t="s">
        <v>137</v>
      </c>
      <c r="BA193" s="86"/>
      <c r="BB193" s="86"/>
      <c r="BC193" s="86"/>
      <c r="BD193" s="86"/>
      <c r="CA193" s="1" t="s">
        <v>53</v>
      </c>
    </row>
    <row r="194" spans="1:79" s="7" customFormat="1" ht="12.75">
      <c r="A194" s="145"/>
      <c r="B194" s="145"/>
      <c r="C194" s="145"/>
      <c r="D194" s="145"/>
      <c r="E194" s="145"/>
      <c r="F194" s="145"/>
      <c r="G194" s="146" t="s">
        <v>162</v>
      </c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7"/>
      <c r="U194" s="147"/>
      <c r="V194" s="147"/>
      <c r="W194" s="147"/>
      <c r="X194" s="147"/>
      <c r="Y194" s="147"/>
      <c r="Z194" s="14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>
        <f>IF(ISNUMBER(AA194),AA194,0)+IF(ISNUMBER(AF194),AF194,0)</f>
        <v>0</v>
      </c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>
        <f>IF(ISNUMBER(AP194),AP194,0)+IF(ISNUMBER(AU194),AU194,0)</f>
        <v>0</v>
      </c>
      <c r="BA194" s="87"/>
      <c r="BB194" s="87"/>
      <c r="BC194" s="87"/>
      <c r="BD194" s="87"/>
      <c r="CA194" s="7" t="s">
        <v>54</v>
      </c>
    </row>
    <row r="197" spans="1:64" ht="14.25" customHeight="1">
      <c r="A197" s="105" t="s">
        <v>278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</row>
    <row r="198" spans="1:65" ht="15" customHeight="1">
      <c r="A198" s="125" t="s">
        <v>205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</row>
    <row r="199" spans="1:65" ht="22.5" customHeight="1">
      <c r="A199" s="126" t="s">
        <v>143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13" t="s">
        <v>144</v>
      </c>
      <c r="O199" s="114"/>
      <c r="P199" s="114"/>
      <c r="Q199" s="114"/>
      <c r="R199" s="114"/>
      <c r="S199" s="114"/>
      <c r="T199" s="114"/>
      <c r="U199" s="115"/>
      <c r="V199" s="113" t="s">
        <v>145</v>
      </c>
      <c r="W199" s="114"/>
      <c r="X199" s="114"/>
      <c r="Y199" s="115"/>
      <c r="Z199" s="120" t="s">
        <v>206</v>
      </c>
      <c r="AA199" s="121"/>
      <c r="AB199" s="121"/>
      <c r="AC199" s="121"/>
      <c r="AD199" s="121"/>
      <c r="AE199" s="121"/>
      <c r="AF199" s="121"/>
      <c r="AG199" s="122"/>
      <c r="AH199" s="120" t="s">
        <v>207</v>
      </c>
      <c r="AI199" s="121"/>
      <c r="AJ199" s="121"/>
      <c r="AK199" s="121"/>
      <c r="AL199" s="121"/>
      <c r="AM199" s="121"/>
      <c r="AN199" s="121"/>
      <c r="AO199" s="122"/>
      <c r="AP199" s="120" t="s">
        <v>208</v>
      </c>
      <c r="AQ199" s="121"/>
      <c r="AR199" s="121"/>
      <c r="AS199" s="121"/>
      <c r="AT199" s="121"/>
      <c r="AU199" s="121"/>
      <c r="AV199" s="121"/>
      <c r="AW199" s="121"/>
      <c r="AX199" s="120" t="s">
        <v>209</v>
      </c>
      <c r="AY199" s="121"/>
      <c r="AZ199" s="121"/>
      <c r="BA199" s="121"/>
      <c r="BB199" s="121"/>
      <c r="BC199" s="121"/>
      <c r="BD199" s="121"/>
      <c r="BE199" s="122"/>
      <c r="BF199" s="120" t="s">
        <v>210</v>
      </c>
      <c r="BG199" s="121"/>
      <c r="BH199" s="121"/>
      <c r="BI199" s="121"/>
      <c r="BJ199" s="121"/>
      <c r="BK199" s="121"/>
      <c r="BL199" s="121"/>
      <c r="BM199" s="122"/>
    </row>
    <row r="200" spans="1:65" ht="95.25" customHeight="1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16"/>
      <c r="O200" s="117"/>
      <c r="P200" s="117"/>
      <c r="Q200" s="117"/>
      <c r="R200" s="117"/>
      <c r="S200" s="117"/>
      <c r="T200" s="117"/>
      <c r="U200" s="118"/>
      <c r="V200" s="116"/>
      <c r="W200" s="117"/>
      <c r="X200" s="117"/>
      <c r="Y200" s="118"/>
      <c r="Z200" s="141" t="s">
        <v>148</v>
      </c>
      <c r="AA200" s="141"/>
      <c r="AB200" s="141"/>
      <c r="AC200" s="141"/>
      <c r="AD200" s="141" t="s">
        <v>149</v>
      </c>
      <c r="AE200" s="141"/>
      <c r="AF200" s="141"/>
      <c r="AG200" s="141"/>
      <c r="AH200" s="141" t="s">
        <v>148</v>
      </c>
      <c r="AI200" s="141"/>
      <c r="AJ200" s="141"/>
      <c r="AK200" s="141"/>
      <c r="AL200" s="141" t="s">
        <v>149</v>
      </c>
      <c r="AM200" s="141"/>
      <c r="AN200" s="141"/>
      <c r="AO200" s="141"/>
      <c r="AP200" s="141" t="s">
        <v>148</v>
      </c>
      <c r="AQ200" s="141"/>
      <c r="AR200" s="141"/>
      <c r="AS200" s="141"/>
      <c r="AT200" s="141" t="s">
        <v>149</v>
      </c>
      <c r="AU200" s="141"/>
      <c r="AV200" s="141"/>
      <c r="AW200" s="141"/>
      <c r="AX200" s="141" t="s">
        <v>148</v>
      </c>
      <c r="AY200" s="141"/>
      <c r="AZ200" s="141"/>
      <c r="BA200" s="141"/>
      <c r="BB200" s="141" t="s">
        <v>149</v>
      </c>
      <c r="BC200" s="141"/>
      <c r="BD200" s="141"/>
      <c r="BE200" s="141"/>
      <c r="BF200" s="141" t="s">
        <v>148</v>
      </c>
      <c r="BG200" s="141"/>
      <c r="BH200" s="141"/>
      <c r="BI200" s="141"/>
      <c r="BJ200" s="141" t="s">
        <v>149</v>
      </c>
      <c r="BK200" s="141"/>
      <c r="BL200" s="141"/>
      <c r="BM200" s="141"/>
    </row>
    <row r="201" spans="1:65" ht="15" customHeight="1">
      <c r="A201" s="126">
        <v>1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0">
        <v>2</v>
      </c>
      <c r="O201" s="121"/>
      <c r="P201" s="121"/>
      <c r="Q201" s="121"/>
      <c r="R201" s="121"/>
      <c r="S201" s="121"/>
      <c r="T201" s="121"/>
      <c r="U201" s="122"/>
      <c r="V201" s="120">
        <v>3</v>
      </c>
      <c r="W201" s="121"/>
      <c r="X201" s="121"/>
      <c r="Y201" s="122"/>
      <c r="Z201" s="126">
        <v>4</v>
      </c>
      <c r="AA201" s="126"/>
      <c r="AB201" s="126"/>
      <c r="AC201" s="126"/>
      <c r="AD201" s="126">
        <v>5</v>
      </c>
      <c r="AE201" s="126"/>
      <c r="AF201" s="126"/>
      <c r="AG201" s="126"/>
      <c r="AH201" s="126">
        <v>6</v>
      </c>
      <c r="AI201" s="126"/>
      <c r="AJ201" s="126"/>
      <c r="AK201" s="126"/>
      <c r="AL201" s="126">
        <v>7</v>
      </c>
      <c r="AM201" s="126"/>
      <c r="AN201" s="126"/>
      <c r="AO201" s="126"/>
      <c r="AP201" s="126">
        <v>8</v>
      </c>
      <c r="AQ201" s="126"/>
      <c r="AR201" s="126"/>
      <c r="AS201" s="126"/>
      <c r="AT201" s="126">
        <v>9</v>
      </c>
      <c r="AU201" s="126"/>
      <c r="AV201" s="126"/>
      <c r="AW201" s="126"/>
      <c r="AX201" s="126">
        <v>10</v>
      </c>
      <c r="AY201" s="126"/>
      <c r="AZ201" s="126"/>
      <c r="BA201" s="126"/>
      <c r="BB201" s="126">
        <v>11</v>
      </c>
      <c r="BC201" s="126"/>
      <c r="BD201" s="126"/>
      <c r="BE201" s="126"/>
      <c r="BF201" s="126">
        <v>12</v>
      </c>
      <c r="BG201" s="126"/>
      <c r="BH201" s="126"/>
      <c r="BI201" s="126"/>
      <c r="BJ201" s="126">
        <v>13</v>
      </c>
      <c r="BK201" s="126"/>
      <c r="BL201" s="126"/>
      <c r="BM201" s="126"/>
    </row>
    <row r="202" spans="1:79" s="1" customFormat="1" ht="12" customHeight="1" hidden="1">
      <c r="A202" s="140" t="s">
        <v>161</v>
      </c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91" t="s">
        <v>146</v>
      </c>
      <c r="O202" s="123"/>
      <c r="P202" s="123"/>
      <c r="Q202" s="123"/>
      <c r="R202" s="123"/>
      <c r="S202" s="123"/>
      <c r="T202" s="123"/>
      <c r="U202" s="124"/>
      <c r="V202" s="91" t="s">
        <v>147</v>
      </c>
      <c r="W202" s="123"/>
      <c r="X202" s="123"/>
      <c r="Y202" s="124"/>
      <c r="Z202" s="85" t="s">
        <v>77</v>
      </c>
      <c r="AA202" s="85"/>
      <c r="AB202" s="85"/>
      <c r="AC202" s="85"/>
      <c r="AD202" s="85" t="s">
        <v>78</v>
      </c>
      <c r="AE202" s="85"/>
      <c r="AF202" s="85"/>
      <c r="AG202" s="85"/>
      <c r="AH202" s="85" t="s">
        <v>79</v>
      </c>
      <c r="AI202" s="85"/>
      <c r="AJ202" s="85"/>
      <c r="AK202" s="85"/>
      <c r="AL202" s="85" t="s">
        <v>80</v>
      </c>
      <c r="AM202" s="85"/>
      <c r="AN202" s="85"/>
      <c r="AO202" s="85"/>
      <c r="AP202" s="85" t="s">
        <v>70</v>
      </c>
      <c r="AQ202" s="85"/>
      <c r="AR202" s="85"/>
      <c r="AS202" s="85"/>
      <c r="AT202" s="85" t="s">
        <v>71</v>
      </c>
      <c r="AU202" s="85"/>
      <c r="AV202" s="85"/>
      <c r="AW202" s="85"/>
      <c r="AX202" s="85" t="s">
        <v>72</v>
      </c>
      <c r="AY202" s="85"/>
      <c r="AZ202" s="85"/>
      <c r="BA202" s="85"/>
      <c r="BB202" s="85" t="s">
        <v>73</v>
      </c>
      <c r="BC202" s="85"/>
      <c r="BD202" s="85"/>
      <c r="BE202" s="85"/>
      <c r="BF202" s="85" t="s">
        <v>74</v>
      </c>
      <c r="BG202" s="85"/>
      <c r="BH202" s="85"/>
      <c r="BI202" s="85"/>
      <c r="BJ202" s="85" t="s">
        <v>75</v>
      </c>
      <c r="BK202" s="85"/>
      <c r="BL202" s="85"/>
      <c r="BM202" s="85"/>
      <c r="CA202" s="1" t="s">
        <v>55</v>
      </c>
    </row>
    <row r="203" spans="1:79" s="7" customFormat="1" ht="12.75" customHeight="1">
      <c r="A203" s="146" t="s">
        <v>162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02"/>
      <c r="O203" s="103"/>
      <c r="P203" s="103"/>
      <c r="Q203" s="103"/>
      <c r="R203" s="103"/>
      <c r="S203" s="103"/>
      <c r="T203" s="103"/>
      <c r="U203" s="104"/>
      <c r="V203" s="161"/>
      <c r="W203" s="162"/>
      <c r="X203" s="162"/>
      <c r="Y203" s="163"/>
      <c r="Z203" s="179"/>
      <c r="AA203" s="179"/>
      <c r="AB203" s="179"/>
      <c r="AC203" s="179"/>
      <c r="AD203" s="179"/>
      <c r="AE203" s="179"/>
      <c r="AF203" s="179"/>
      <c r="AG203" s="179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CA203" s="7" t="s">
        <v>56</v>
      </c>
    </row>
    <row r="205" spans="1:64" ht="35.25" customHeight="1">
      <c r="A205" s="105" t="s">
        <v>279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</row>
    <row r="207" spans="1:64" ht="22.5" customHeight="1">
      <c r="A207" s="45" t="s">
        <v>266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</row>
    <row r="208" spans="1:64" ht="14.25" customHeight="1">
      <c r="A208" s="105" t="s">
        <v>253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</row>
    <row r="209" spans="1:64" ht="15" customHeight="1">
      <c r="A209" s="74" t="s">
        <v>205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</row>
    <row r="210" spans="1:64" ht="42.75" customHeight="1">
      <c r="A210" s="141" t="s">
        <v>150</v>
      </c>
      <c r="B210" s="141"/>
      <c r="C210" s="141"/>
      <c r="D210" s="141"/>
      <c r="E210" s="141"/>
      <c r="F210" s="141"/>
      <c r="G210" s="126" t="s">
        <v>20</v>
      </c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 t="s">
        <v>16</v>
      </c>
      <c r="U210" s="126"/>
      <c r="V210" s="126"/>
      <c r="W210" s="126"/>
      <c r="X210" s="126"/>
      <c r="Y210" s="126"/>
      <c r="Z210" s="126" t="s">
        <v>15</v>
      </c>
      <c r="AA210" s="126"/>
      <c r="AB210" s="126"/>
      <c r="AC210" s="126"/>
      <c r="AD210" s="126"/>
      <c r="AE210" s="126" t="s">
        <v>151</v>
      </c>
      <c r="AF210" s="126"/>
      <c r="AG210" s="126"/>
      <c r="AH210" s="126"/>
      <c r="AI210" s="126"/>
      <c r="AJ210" s="126"/>
      <c r="AK210" s="126" t="s">
        <v>152</v>
      </c>
      <c r="AL210" s="126"/>
      <c r="AM210" s="126"/>
      <c r="AN210" s="126"/>
      <c r="AO210" s="126"/>
      <c r="AP210" s="126"/>
      <c r="AQ210" s="126" t="s">
        <v>153</v>
      </c>
      <c r="AR210" s="126"/>
      <c r="AS210" s="126"/>
      <c r="AT210" s="126"/>
      <c r="AU210" s="126"/>
      <c r="AV210" s="126"/>
      <c r="AW210" s="126" t="s">
        <v>110</v>
      </c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 t="s">
        <v>154</v>
      </c>
      <c r="BH210" s="126"/>
      <c r="BI210" s="126"/>
      <c r="BJ210" s="126"/>
      <c r="BK210" s="126"/>
      <c r="BL210" s="126"/>
    </row>
    <row r="211" spans="1:64" ht="39.75" customHeight="1">
      <c r="A211" s="141"/>
      <c r="B211" s="141"/>
      <c r="C211" s="141"/>
      <c r="D211" s="141"/>
      <c r="E211" s="141"/>
      <c r="F211" s="141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 t="s">
        <v>18</v>
      </c>
      <c r="AX211" s="126"/>
      <c r="AY211" s="126"/>
      <c r="AZ211" s="126"/>
      <c r="BA211" s="126"/>
      <c r="BB211" s="126" t="s">
        <v>17</v>
      </c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</row>
    <row r="212" spans="1:64" ht="15" customHeight="1">
      <c r="A212" s="126">
        <v>1</v>
      </c>
      <c r="B212" s="126"/>
      <c r="C212" s="126"/>
      <c r="D212" s="126"/>
      <c r="E212" s="126"/>
      <c r="F212" s="126"/>
      <c r="G212" s="126">
        <v>2</v>
      </c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>
        <v>3</v>
      </c>
      <c r="U212" s="126"/>
      <c r="V212" s="126"/>
      <c r="W212" s="126"/>
      <c r="X212" s="126"/>
      <c r="Y212" s="126"/>
      <c r="Z212" s="126">
        <v>4</v>
      </c>
      <c r="AA212" s="126"/>
      <c r="AB212" s="126"/>
      <c r="AC212" s="126"/>
      <c r="AD212" s="126"/>
      <c r="AE212" s="126">
        <v>5</v>
      </c>
      <c r="AF212" s="126"/>
      <c r="AG212" s="126"/>
      <c r="AH212" s="126"/>
      <c r="AI212" s="126"/>
      <c r="AJ212" s="126"/>
      <c r="AK212" s="126">
        <v>6</v>
      </c>
      <c r="AL212" s="126"/>
      <c r="AM212" s="126"/>
      <c r="AN212" s="126"/>
      <c r="AO212" s="126"/>
      <c r="AP212" s="126"/>
      <c r="AQ212" s="126">
        <v>7</v>
      </c>
      <c r="AR212" s="126"/>
      <c r="AS212" s="126"/>
      <c r="AT212" s="126"/>
      <c r="AU212" s="126"/>
      <c r="AV212" s="126"/>
      <c r="AW212" s="126">
        <v>8</v>
      </c>
      <c r="AX212" s="126"/>
      <c r="AY212" s="126"/>
      <c r="AZ212" s="126"/>
      <c r="BA212" s="126"/>
      <c r="BB212" s="126">
        <v>9</v>
      </c>
      <c r="BC212" s="126"/>
      <c r="BD212" s="126"/>
      <c r="BE212" s="126"/>
      <c r="BF212" s="126"/>
      <c r="BG212" s="126">
        <v>10</v>
      </c>
      <c r="BH212" s="126"/>
      <c r="BI212" s="126"/>
      <c r="BJ212" s="126"/>
      <c r="BK212" s="126"/>
      <c r="BL212" s="126"/>
    </row>
    <row r="213" spans="1:79" s="1" customFormat="1" ht="12" customHeight="1" hidden="1">
      <c r="A213" s="127" t="s">
        <v>76</v>
      </c>
      <c r="B213" s="127"/>
      <c r="C213" s="127"/>
      <c r="D213" s="127"/>
      <c r="E213" s="127"/>
      <c r="F213" s="127"/>
      <c r="G213" s="140" t="s">
        <v>69</v>
      </c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85" t="s">
        <v>92</v>
      </c>
      <c r="U213" s="85"/>
      <c r="V213" s="85"/>
      <c r="W213" s="85"/>
      <c r="X213" s="85"/>
      <c r="Y213" s="85"/>
      <c r="Z213" s="85" t="s">
        <v>93</v>
      </c>
      <c r="AA213" s="85"/>
      <c r="AB213" s="85"/>
      <c r="AC213" s="85"/>
      <c r="AD213" s="85"/>
      <c r="AE213" s="85" t="s">
        <v>94</v>
      </c>
      <c r="AF213" s="85"/>
      <c r="AG213" s="85"/>
      <c r="AH213" s="85"/>
      <c r="AI213" s="85"/>
      <c r="AJ213" s="85"/>
      <c r="AK213" s="85" t="s">
        <v>95</v>
      </c>
      <c r="AL213" s="85"/>
      <c r="AM213" s="85"/>
      <c r="AN213" s="85"/>
      <c r="AO213" s="85"/>
      <c r="AP213" s="85"/>
      <c r="AQ213" s="142" t="s">
        <v>112</v>
      </c>
      <c r="AR213" s="85"/>
      <c r="AS213" s="85"/>
      <c r="AT213" s="85"/>
      <c r="AU213" s="85"/>
      <c r="AV213" s="85"/>
      <c r="AW213" s="85" t="s">
        <v>96</v>
      </c>
      <c r="AX213" s="85"/>
      <c r="AY213" s="85"/>
      <c r="AZ213" s="85"/>
      <c r="BA213" s="85"/>
      <c r="BB213" s="85" t="s">
        <v>97</v>
      </c>
      <c r="BC213" s="85"/>
      <c r="BD213" s="85"/>
      <c r="BE213" s="85"/>
      <c r="BF213" s="85"/>
      <c r="BG213" s="142" t="s">
        <v>113</v>
      </c>
      <c r="BH213" s="85"/>
      <c r="BI213" s="85"/>
      <c r="BJ213" s="85"/>
      <c r="BK213" s="85"/>
      <c r="BL213" s="85"/>
      <c r="CA213" s="1" t="s">
        <v>57</v>
      </c>
    </row>
    <row r="214" spans="1:79" s="6" customFormat="1" ht="12.75" customHeight="1">
      <c r="A214" s="127">
        <v>2111</v>
      </c>
      <c r="B214" s="127"/>
      <c r="C214" s="127"/>
      <c r="D214" s="127"/>
      <c r="E214" s="127"/>
      <c r="F214" s="127"/>
      <c r="G214" s="94" t="s">
        <v>215</v>
      </c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2"/>
      <c r="T214" s="139">
        <v>1267983</v>
      </c>
      <c r="U214" s="139"/>
      <c r="V214" s="139"/>
      <c r="W214" s="139"/>
      <c r="X214" s="139"/>
      <c r="Y214" s="139"/>
      <c r="Z214" s="139">
        <f>T214</f>
        <v>1267983</v>
      </c>
      <c r="AA214" s="139"/>
      <c r="AB214" s="139"/>
      <c r="AC214" s="139"/>
      <c r="AD214" s="139"/>
      <c r="AE214" s="139">
        <v>0</v>
      </c>
      <c r="AF214" s="139"/>
      <c r="AG214" s="139"/>
      <c r="AH214" s="139"/>
      <c r="AI214" s="139"/>
      <c r="AJ214" s="139"/>
      <c r="AK214" s="139">
        <v>0</v>
      </c>
      <c r="AL214" s="139"/>
      <c r="AM214" s="139"/>
      <c r="AN214" s="139"/>
      <c r="AO214" s="139"/>
      <c r="AP214" s="139"/>
      <c r="AQ214" s="139">
        <f aca="true" t="shared" si="8" ref="AQ214:AQ222">IF(ISNUMBER(AK214),AK214,0)-IF(ISNUMBER(AE214),AE214,0)</f>
        <v>0</v>
      </c>
      <c r="AR214" s="139"/>
      <c r="AS214" s="139"/>
      <c r="AT214" s="139"/>
      <c r="AU214" s="139"/>
      <c r="AV214" s="139"/>
      <c r="AW214" s="139">
        <v>0</v>
      </c>
      <c r="AX214" s="139"/>
      <c r="AY214" s="139"/>
      <c r="AZ214" s="139"/>
      <c r="BA214" s="139"/>
      <c r="BB214" s="139">
        <v>0</v>
      </c>
      <c r="BC214" s="139"/>
      <c r="BD214" s="139"/>
      <c r="BE214" s="139"/>
      <c r="BF214" s="139"/>
      <c r="BG214" s="139">
        <f aca="true" t="shared" si="9" ref="BG214:BG222">IF(ISNUMBER(Z214),Z214,0)+IF(ISNUMBER(AK214),AK214,0)</f>
        <v>1267983</v>
      </c>
      <c r="BH214" s="139"/>
      <c r="BI214" s="139"/>
      <c r="BJ214" s="139"/>
      <c r="BK214" s="139"/>
      <c r="BL214" s="139"/>
      <c r="CA214" s="6" t="s">
        <v>58</v>
      </c>
    </row>
    <row r="215" spans="1:64" s="6" customFormat="1" ht="12.75" customHeight="1">
      <c r="A215" s="127">
        <v>2120</v>
      </c>
      <c r="B215" s="127"/>
      <c r="C215" s="127"/>
      <c r="D215" s="127"/>
      <c r="E215" s="127"/>
      <c r="F215" s="127"/>
      <c r="G215" s="94" t="s">
        <v>216</v>
      </c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2"/>
      <c r="T215" s="139">
        <v>232037</v>
      </c>
      <c r="U215" s="139"/>
      <c r="V215" s="139"/>
      <c r="W215" s="139"/>
      <c r="X215" s="139"/>
      <c r="Y215" s="139"/>
      <c r="Z215" s="139">
        <f aca="true" t="shared" si="10" ref="Z215:Z221">T215</f>
        <v>232037</v>
      </c>
      <c r="AA215" s="139"/>
      <c r="AB215" s="139"/>
      <c r="AC215" s="139"/>
      <c r="AD215" s="139"/>
      <c r="AE215" s="139">
        <v>0</v>
      </c>
      <c r="AF215" s="139"/>
      <c r="AG215" s="139"/>
      <c r="AH215" s="139"/>
      <c r="AI215" s="139"/>
      <c r="AJ215" s="139"/>
      <c r="AK215" s="139">
        <v>0</v>
      </c>
      <c r="AL215" s="139"/>
      <c r="AM215" s="139"/>
      <c r="AN215" s="139"/>
      <c r="AO215" s="139"/>
      <c r="AP215" s="139"/>
      <c r="AQ215" s="139">
        <f t="shared" si="8"/>
        <v>0</v>
      </c>
      <c r="AR215" s="139"/>
      <c r="AS215" s="139"/>
      <c r="AT215" s="139"/>
      <c r="AU215" s="139"/>
      <c r="AV215" s="139"/>
      <c r="AW215" s="139">
        <v>0</v>
      </c>
      <c r="AX215" s="139"/>
      <c r="AY215" s="139"/>
      <c r="AZ215" s="139"/>
      <c r="BA215" s="139"/>
      <c r="BB215" s="139">
        <v>0</v>
      </c>
      <c r="BC215" s="139"/>
      <c r="BD215" s="139"/>
      <c r="BE215" s="139"/>
      <c r="BF215" s="139"/>
      <c r="BG215" s="139">
        <f t="shared" si="9"/>
        <v>232037</v>
      </c>
      <c r="BH215" s="139"/>
      <c r="BI215" s="139"/>
      <c r="BJ215" s="139"/>
      <c r="BK215" s="139"/>
      <c r="BL215" s="139"/>
    </row>
    <row r="216" spans="1:64" s="6" customFormat="1" ht="25.5" customHeight="1">
      <c r="A216" s="127">
        <v>2210</v>
      </c>
      <c r="B216" s="127"/>
      <c r="C216" s="127"/>
      <c r="D216" s="127"/>
      <c r="E216" s="127"/>
      <c r="F216" s="127"/>
      <c r="G216" s="94" t="s">
        <v>217</v>
      </c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2"/>
      <c r="T216" s="139">
        <v>11171</v>
      </c>
      <c r="U216" s="139"/>
      <c r="V216" s="139"/>
      <c r="W216" s="139"/>
      <c r="X216" s="139"/>
      <c r="Y216" s="139"/>
      <c r="Z216" s="139">
        <f t="shared" si="10"/>
        <v>11171</v>
      </c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>
        <f t="shared" si="8"/>
        <v>0</v>
      </c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>
        <v>0</v>
      </c>
      <c r="BC216" s="139"/>
      <c r="BD216" s="139"/>
      <c r="BE216" s="139"/>
      <c r="BF216" s="139"/>
      <c r="BG216" s="139">
        <f t="shared" si="9"/>
        <v>11171</v>
      </c>
      <c r="BH216" s="139"/>
      <c r="BI216" s="139"/>
      <c r="BJ216" s="139"/>
      <c r="BK216" s="139"/>
      <c r="BL216" s="139"/>
    </row>
    <row r="217" spans="1:64" s="6" customFormat="1" ht="12.75" customHeight="1">
      <c r="A217" s="127">
        <v>2240</v>
      </c>
      <c r="B217" s="127"/>
      <c r="C217" s="127"/>
      <c r="D217" s="127"/>
      <c r="E217" s="127"/>
      <c r="F217" s="127"/>
      <c r="G217" s="94" t="s">
        <v>218</v>
      </c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2"/>
      <c r="T217" s="139">
        <v>9080</v>
      </c>
      <c r="U217" s="139"/>
      <c r="V217" s="139"/>
      <c r="W217" s="139"/>
      <c r="X217" s="139"/>
      <c r="Y217" s="139"/>
      <c r="Z217" s="139">
        <f t="shared" si="10"/>
        <v>9080</v>
      </c>
      <c r="AA217" s="139"/>
      <c r="AB217" s="139"/>
      <c r="AC217" s="139"/>
      <c r="AD217" s="139"/>
      <c r="AE217" s="139">
        <v>0</v>
      </c>
      <c r="AF217" s="139"/>
      <c r="AG217" s="139"/>
      <c r="AH217" s="139"/>
      <c r="AI217" s="139"/>
      <c r="AJ217" s="139"/>
      <c r="AK217" s="139">
        <v>0</v>
      </c>
      <c r="AL217" s="139"/>
      <c r="AM217" s="139"/>
      <c r="AN217" s="139"/>
      <c r="AO217" s="139"/>
      <c r="AP217" s="139"/>
      <c r="AQ217" s="139">
        <f t="shared" si="8"/>
        <v>0</v>
      </c>
      <c r="AR217" s="139"/>
      <c r="AS217" s="139"/>
      <c r="AT217" s="139"/>
      <c r="AU217" s="139"/>
      <c r="AV217" s="139"/>
      <c r="AW217" s="139">
        <v>0</v>
      </c>
      <c r="AX217" s="139"/>
      <c r="AY217" s="139"/>
      <c r="AZ217" s="139"/>
      <c r="BA217" s="139"/>
      <c r="BB217" s="139">
        <v>0</v>
      </c>
      <c r="BC217" s="139"/>
      <c r="BD217" s="139"/>
      <c r="BE217" s="139"/>
      <c r="BF217" s="139"/>
      <c r="BG217" s="139">
        <f t="shared" si="9"/>
        <v>9080</v>
      </c>
      <c r="BH217" s="139"/>
      <c r="BI217" s="139"/>
      <c r="BJ217" s="139"/>
      <c r="BK217" s="139"/>
      <c r="BL217" s="139"/>
    </row>
    <row r="218" spans="1:64" s="6" customFormat="1" ht="12.75" customHeight="1">
      <c r="A218" s="127">
        <v>2250</v>
      </c>
      <c r="B218" s="127"/>
      <c r="C218" s="127"/>
      <c r="D218" s="127"/>
      <c r="E218" s="127"/>
      <c r="F218" s="127"/>
      <c r="G218" s="94" t="s">
        <v>250</v>
      </c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2"/>
      <c r="T218" s="139">
        <v>1650</v>
      </c>
      <c r="U218" s="139"/>
      <c r="V218" s="139"/>
      <c r="W218" s="139"/>
      <c r="X218" s="139"/>
      <c r="Y218" s="139"/>
      <c r="Z218" s="139">
        <f t="shared" si="10"/>
        <v>1650</v>
      </c>
      <c r="AA218" s="139"/>
      <c r="AB218" s="139"/>
      <c r="AC218" s="139"/>
      <c r="AD218" s="139"/>
      <c r="AE218" s="139">
        <v>0</v>
      </c>
      <c r="AF218" s="139"/>
      <c r="AG218" s="139"/>
      <c r="AH218" s="139"/>
      <c r="AI218" s="139"/>
      <c r="AJ218" s="139"/>
      <c r="AK218" s="139">
        <v>0</v>
      </c>
      <c r="AL218" s="139"/>
      <c r="AM218" s="139"/>
      <c r="AN218" s="139"/>
      <c r="AO218" s="139"/>
      <c r="AP218" s="139"/>
      <c r="AQ218" s="139">
        <f t="shared" si="8"/>
        <v>0</v>
      </c>
      <c r="AR218" s="139"/>
      <c r="AS218" s="139"/>
      <c r="AT218" s="139"/>
      <c r="AU218" s="139"/>
      <c r="AV218" s="139"/>
      <c r="AW218" s="139">
        <v>0</v>
      </c>
      <c r="AX218" s="139"/>
      <c r="AY218" s="139"/>
      <c r="AZ218" s="139"/>
      <c r="BA218" s="139"/>
      <c r="BB218" s="139">
        <v>0</v>
      </c>
      <c r="BC218" s="139"/>
      <c r="BD218" s="139"/>
      <c r="BE218" s="139"/>
      <c r="BF218" s="139"/>
      <c r="BG218" s="139">
        <f t="shared" si="9"/>
        <v>1650</v>
      </c>
      <c r="BH218" s="139"/>
      <c r="BI218" s="139"/>
      <c r="BJ218" s="139"/>
      <c r="BK218" s="139"/>
      <c r="BL218" s="139"/>
    </row>
    <row r="219" spans="1:64" s="6" customFormat="1" ht="12.75" customHeight="1">
      <c r="A219" s="127">
        <v>2271</v>
      </c>
      <c r="B219" s="127"/>
      <c r="C219" s="127"/>
      <c r="D219" s="127"/>
      <c r="E219" s="127"/>
      <c r="F219" s="127"/>
      <c r="G219" s="94" t="s">
        <v>219</v>
      </c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2"/>
      <c r="T219" s="139">
        <v>851</v>
      </c>
      <c r="U219" s="139"/>
      <c r="V219" s="139"/>
      <c r="W219" s="139"/>
      <c r="X219" s="139"/>
      <c r="Y219" s="139"/>
      <c r="Z219" s="139">
        <f t="shared" si="10"/>
        <v>851</v>
      </c>
      <c r="AA219" s="139"/>
      <c r="AB219" s="139"/>
      <c r="AC219" s="139"/>
      <c r="AD219" s="139"/>
      <c r="AE219" s="139">
        <v>0</v>
      </c>
      <c r="AF219" s="139"/>
      <c r="AG219" s="139"/>
      <c r="AH219" s="139"/>
      <c r="AI219" s="139"/>
      <c r="AJ219" s="139"/>
      <c r="AK219" s="139">
        <v>0</v>
      </c>
      <c r="AL219" s="139"/>
      <c r="AM219" s="139"/>
      <c r="AN219" s="139"/>
      <c r="AO219" s="139"/>
      <c r="AP219" s="139"/>
      <c r="AQ219" s="139">
        <f t="shared" si="8"/>
        <v>0</v>
      </c>
      <c r="AR219" s="139"/>
      <c r="AS219" s="139"/>
      <c r="AT219" s="139"/>
      <c r="AU219" s="139"/>
      <c r="AV219" s="139"/>
      <c r="AW219" s="139">
        <v>0</v>
      </c>
      <c r="AX219" s="139"/>
      <c r="AY219" s="139"/>
      <c r="AZ219" s="139"/>
      <c r="BA219" s="139"/>
      <c r="BB219" s="139">
        <v>0</v>
      </c>
      <c r="BC219" s="139"/>
      <c r="BD219" s="139"/>
      <c r="BE219" s="139"/>
      <c r="BF219" s="139"/>
      <c r="BG219" s="139">
        <f t="shared" si="9"/>
        <v>851</v>
      </c>
      <c r="BH219" s="139"/>
      <c r="BI219" s="139"/>
      <c r="BJ219" s="139"/>
      <c r="BK219" s="139"/>
      <c r="BL219" s="139"/>
    </row>
    <row r="220" spans="1:64" s="6" customFormat="1" ht="25.5" customHeight="1">
      <c r="A220" s="127">
        <v>2272</v>
      </c>
      <c r="B220" s="127"/>
      <c r="C220" s="127"/>
      <c r="D220" s="127"/>
      <c r="E220" s="127"/>
      <c r="F220" s="127"/>
      <c r="G220" s="94" t="s">
        <v>220</v>
      </c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2"/>
      <c r="T220" s="139">
        <v>870</v>
      </c>
      <c r="U220" s="139"/>
      <c r="V220" s="139"/>
      <c r="W220" s="139"/>
      <c r="X220" s="139"/>
      <c r="Y220" s="139"/>
      <c r="Z220" s="139">
        <f t="shared" si="10"/>
        <v>870</v>
      </c>
      <c r="AA220" s="139"/>
      <c r="AB220" s="139"/>
      <c r="AC220" s="139"/>
      <c r="AD220" s="139"/>
      <c r="AE220" s="139">
        <v>0</v>
      </c>
      <c r="AF220" s="139"/>
      <c r="AG220" s="139"/>
      <c r="AH220" s="139"/>
      <c r="AI220" s="139"/>
      <c r="AJ220" s="139"/>
      <c r="AK220" s="139">
        <v>0</v>
      </c>
      <c r="AL220" s="139"/>
      <c r="AM220" s="139"/>
      <c r="AN220" s="139"/>
      <c r="AO220" s="139"/>
      <c r="AP220" s="139"/>
      <c r="AQ220" s="139">
        <f t="shared" si="8"/>
        <v>0</v>
      </c>
      <c r="AR220" s="139"/>
      <c r="AS220" s="139"/>
      <c r="AT220" s="139"/>
      <c r="AU220" s="139"/>
      <c r="AV220" s="139"/>
      <c r="AW220" s="139">
        <v>0</v>
      </c>
      <c r="AX220" s="139"/>
      <c r="AY220" s="139"/>
      <c r="AZ220" s="139"/>
      <c r="BA220" s="139"/>
      <c r="BB220" s="139">
        <v>0</v>
      </c>
      <c r="BC220" s="139"/>
      <c r="BD220" s="139"/>
      <c r="BE220" s="139"/>
      <c r="BF220" s="139"/>
      <c r="BG220" s="139">
        <f t="shared" si="9"/>
        <v>870</v>
      </c>
      <c r="BH220" s="139"/>
      <c r="BI220" s="139"/>
      <c r="BJ220" s="139"/>
      <c r="BK220" s="139"/>
      <c r="BL220" s="139"/>
    </row>
    <row r="221" spans="1:64" s="6" customFormat="1" ht="12.75" customHeight="1">
      <c r="A221" s="127">
        <v>2273</v>
      </c>
      <c r="B221" s="127"/>
      <c r="C221" s="127"/>
      <c r="D221" s="127"/>
      <c r="E221" s="127"/>
      <c r="F221" s="127"/>
      <c r="G221" s="94" t="s">
        <v>221</v>
      </c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2"/>
      <c r="T221" s="139">
        <v>5679</v>
      </c>
      <c r="U221" s="139"/>
      <c r="V221" s="139"/>
      <c r="W221" s="139"/>
      <c r="X221" s="139"/>
      <c r="Y221" s="139"/>
      <c r="Z221" s="139">
        <f t="shared" si="10"/>
        <v>5679</v>
      </c>
      <c r="AA221" s="139"/>
      <c r="AB221" s="139"/>
      <c r="AC221" s="139"/>
      <c r="AD221" s="139"/>
      <c r="AE221" s="139">
        <v>0</v>
      </c>
      <c r="AF221" s="139"/>
      <c r="AG221" s="139"/>
      <c r="AH221" s="139"/>
      <c r="AI221" s="139"/>
      <c r="AJ221" s="139"/>
      <c r="AK221" s="139">
        <v>0</v>
      </c>
      <c r="AL221" s="139"/>
      <c r="AM221" s="139"/>
      <c r="AN221" s="139"/>
      <c r="AO221" s="139"/>
      <c r="AP221" s="139"/>
      <c r="AQ221" s="139">
        <f t="shared" si="8"/>
        <v>0</v>
      </c>
      <c r="AR221" s="139"/>
      <c r="AS221" s="139"/>
      <c r="AT221" s="139"/>
      <c r="AU221" s="139"/>
      <c r="AV221" s="139"/>
      <c r="AW221" s="139">
        <v>0</v>
      </c>
      <c r="AX221" s="139"/>
      <c r="AY221" s="139"/>
      <c r="AZ221" s="139"/>
      <c r="BA221" s="139"/>
      <c r="BB221" s="139">
        <v>0</v>
      </c>
      <c r="BC221" s="139"/>
      <c r="BD221" s="139"/>
      <c r="BE221" s="139"/>
      <c r="BF221" s="139"/>
      <c r="BG221" s="139">
        <f t="shared" si="9"/>
        <v>5679</v>
      </c>
      <c r="BH221" s="139"/>
      <c r="BI221" s="139"/>
      <c r="BJ221" s="139"/>
      <c r="BK221" s="139"/>
      <c r="BL221" s="139"/>
    </row>
    <row r="222" spans="1:64" s="7" customFormat="1" ht="12.75" customHeight="1">
      <c r="A222" s="145"/>
      <c r="B222" s="145"/>
      <c r="C222" s="145"/>
      <c r="D222" s="145"/>
      <c r="E222" s="145"/>
      <c r="F222" s="145"/>
      <c r="G222" s="166" t="s">
        <v>162</v>
      </c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8"/>
      <c r="T222" s="87">
        <f>SUM(T214:T221)</f>
        <v>1529321</v>
      </c>
      <c r="U222" s="87"/>
      <c r="V222" s="87"/>
      <c r="W222" s="87"/>
      <c r="X222" s="87"/>
      <c r="Y222" s="87"/>
      <c r="Z222" s="87">
        <f>T222</f>
        <v>1529321</v>
      </c>
      <c r="AA222" s="87"/>
      <c r="AB222" s="87"/>
      <c r="AC222" s="87"/>
      <c r="AD222" s="87"/>
      <c r="AE222" s="87">
        <v>0</v>
      </c>
      <c r="AF222" s="87"/>
      <c r="AG222" s="87"/>
      <c r="AH222" s="87"/>
      <c r="AI222" s="87"/>
      <c r="AJ222" s="87"/>
      <c r="AK222" s="87">
        <v>0</v>
      </c>
      <c r="AL222" s="87"/>
      <c r="AM222" s="87"/>
      <c r="AN222" s="87"/>
      <c r="AO222" s="87"/>
      <c r="AP222" s="87"/>
      <c r="AQ222" s="87">
        <f t="shared" si="8"/>
        <v>0</v>
      </c>
      <c r="AR222" s="87"/>
      <c r="AS222" s="87"/>
      <c r="AT222" s="87"/>
      <c r="AU222" s="87"/>
      <c r="AV222" s="87"/>
      <c r="AW222" s="87">
        <v>0</v>
      </c>
      <c r="AX222" s="87"/>
      <c r="AY222" s="87"/>
      <c r="AZ222" s="87"/>
      <c r="BA222" s="87"/>
      <c r="BB222" s="87">
        <v>0</v>
      </c>
      <c r="BC222" s="87"/>
      <c r="BD222" s="87"/>
      <c r="BE222" s="87"/>
      <c r="BF222" s="87"/>
      <c r="BG222" s="87">
        <f t="shared" si="9"/>
        <v>1529321</v>
      </c>
      <c r="BH222" s="87"/>
      <c r="BI222" s="87"/>
      <c r="BJ222" s="87"/>
      <c r="BK222" s="87"/>
      <c r="BL222" s="87"/>
    </row>
    <row r="224" spans="1:64" ht="14.25" customHeight="1">
      <c r="A224" s="105" t="s">
        <v>267</v>
      </c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</row>
    <row r="225" spans="1:64" ht="15" customHeight="1">
      <c r="A225" s="74" t="s">
        <v>205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</row>
    <row r="226" spans="1:64" ht="18" customHeight="1">
      <c r="A226" s="126" t="s">
        <v>150</v>
      </c>
      <c r="B226" s="126"/>
      <c r="C226" s="126"/>
      <c r="D226" s="126"/>
      <c r="E226" s="126"/>
      <c r="F226" s="126"/>
      <c r="G226" s="126" t="s">
        <v>20</v>
      </c>
      <c r="H226" s="126"/>
      <c r="I226" s="126"/>
      <c r="J226" s="126"/>
      <c r="K226" s="126"/>
      <c r="L226" s="126"/>
      <c r="M226" s="126"/>
      <c r="N226" s="126"/>
      <c r="O226" s="126"/>
      <c r="P226" s="126"/>
      <c r="Q226" s="126" t="s">
        <v>256</v>
      </c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 t="s">
        <v>264</v>
      </c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</row>
    <row r="227" spans="1:64" ht="42.75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 t="s">
        <v>155</v>
      </c>
      <c r="R227" s="126"/>
      <c r="S227" s="126"/>
      <c r="T227" s="126"/>
      <c r="U227" s="126"/>
      <c r="V227" s="141" t="s">
        <v>156</v>
      </c>
      <c r="W227" s="141"/>
      <c r="X227" s="141"/>
      <c r="Y227" s="141"/>
      <c r="Z227" s="126" t="s">
        <v>157</v>
      </c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 t="s">
        <v>158</v>
      </c>
      <c r="AK227" s="126"/>
      <c r="AL227" s="126"/>
      <c r="AM227" s="126"/>
      <c r="AN227" s="126"/>
      <c r="AO227" s="126" t="s">
        <v>21</v>
      </c>
      <c r="AP227" s="126"/>
      <c r="AQ227" s="126"/>
      <c r="AR227" s="126"/>
      <c r="AS227" s="126"/>
      <c r="AT227" s="141" t="s">
        <v>159</v>
      </c>
      <c r="AU227" s="141"/>
      <c r="AV227" s="141"/>
      <c r="AW227" s="141"/>
      <c r="AX227" s="126" t="s">
        <v>157</v>
      </c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 t="s">
        <v>160</v>
      </c>
      <c r="BI227" s="126"/>
      <c r="BJ227" s="126"/>
      <c r="BK227" s="126"/>
      <c r="BL227" s="126"/>
    </row>
    <row r="228" spans="1:64" ht="63" customHeight="1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41"/>
      <c r="W228" s="141"/>
      <c r="X228" s="141"/>
      <c r="Y228" s="141"/>
      <c r="Z228" s="126" t="s">
        <v>18</v>
      </c>
      <c r="AA228" s="126"/>
      <c r="AB228" s="126"/>
      <c r="AC228" s="126"/>
      <c r="AD228" s="126"/>
      <c r="AE228" s="126" t="s">
        <v>17</v>
      </c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41"/>
      <c r="AU228" s="141"/>
      <c r="AV228" s="141"/>
      <c r="AW228" s="141"/>
      <c r="AX228" s="126" t="s">
        <v>18</v>
      </c>
      <c r="AY228" s="126"/>
      <c r="AZ228" s="126"/>
      <c r="BA228" s="126"/>
      <c r="BB228" s="126"/>
      <c r="BC228" s="126" t="s">
        <v>17</v>
      </c>
      <c r="BD228" s="126"/>
      <c r="BE228" s="126"/>
      <c r="BF228" s="126"/>
      <c r="BG228" s="126"/>
      <c r="BH228" s="126"/>
      <c r="BI228" s="126"/>
      <c r="BJ228" s="126"/>
      <c r="BK228" s="126"/>
      <c r="BL228" s="126"/>
    </row>
    <row r="229" spans="1:64" ht="15" customHeight="1">
      <c r="A229" s="126">
        <v>1</v>
      </c>
      <c r="B229" s="126"/>
      <c r="C229" s="126"/>
      <c r="D229" s="126"/>
      <c r="E229" s="126"/>
      <c r="F229" s="126"/>
      <c r="G229" s="126">
        <v>2</v>
      </c>
      <c r="H229" s="126"/>
      <c r="I229" s="126"/>
      <c r="J229" s="126"/>
      <c r="K229" s="126"/>
      <c r="L229" s="126"/>
      <c r="M229" s="126"/>
      <c r="N229" s="126"/>
      <c r="O229" s="126"/>
      <c r="P229" s="126"/>
      <c r="Q229" s="126">
        <v>3</v>
      </c>
      <c r="R229" s="126"/>
      <c r="S229" s="126"/>
      <c r="T229" s="126"/>
      <c r="U229" s="126"/>
      <c r="V229" s="126">
        <v>4</v>
      </c>
      <c r="W229" s="126"/>
      <c r="X229" s="126"/>
      <c r="Y229" s="126"/>
      <c r="Z229" s="126">
        <v>5</v>
      </c>
      <c r="AA229" s="126"/>
      <c r="AB229" s="126"/>
      <c r="AC229" s="126"/>
      <c r="AD229" s="126"/>
      <c r="AE229" s="126">
        <v>6</v>
      </c>
      <c r="AF229" s="126"/>
      <c r="AG229" s="126"/>
      <c r="AH229" s="126"/>
      <c r="AI229" s="126"/>
      <c r="AJ229" s="126">
        <v>7</v>
      </c>
      <c r="AK229" s="126"/>
      <c r="AL229" s="126"/>
      <c r="AM229" s="126"/>
      <c r="AN229" s="126"/>
      <c r="AO229" s="126">
        <v>8</v>
      </c>
      <c r="AP229" s="126"/>
      <c r="AQ229" s="126"/>
      <c r="AR229" s="126"/>
      <c r="AS229" s="126"/>
      <c r="AT229" s="126">
        <v>9</v>
      </c>
      <c r="AU229" s="126"/>
      <c r="AV229" s="126"/>
      <c r="AW229" s="126"/>
      <c r="AX229" s="126">
        <v>10</v>
      </c>
      <c r="AY229" s="126"/>
      <c r="AZ229" s="126"/>
      <c r="BA229" s="126"/>
      <c r="BB229" s="126"/>
      <c r="BC229" s="126">
        <v>11</v>
      </c>
      <c r="BD229" s="126"/>
      <c r="BE229" s="126"/>
      <c r="BF229" s="126"/>
      <c r="BG229" s="126"/>
      <c r="BH229" s="126">
        <v>12</v>
      </c>
      <c r="BI229" s="126"/>
      <c r="BJ229" s="126"/>
      <c r="BK229" s="126"/>
      <c r="BL229" s="126"/>
    </row>
    <row r="230" spans="1:79" s="1" customFormat="1" ht="12" customHeight="1" hidden="1">
      <c r="A230" s="127" t="s">
        <v>76</v>
      </c>
      <c r="B230" s="127"/>
      <c r="C230" s="127"/>
      <c r="D230" s="127"/>
      <c r="E230" s="127"/>
      <c r="F230" s="127"/>
      <c r="G230" s="140" t="s">
        <v>69</v>
      </c>
      <c r="H230" s="140"/>
      <c r="I230" s="140"/>
      <c r="J230" s="140"/>
      <c r="K230" s="140"/>
      <c r="L230" s="140"/>
      <c r="M230" s="140"/>
      <c r="N230" s="140"/>
      <c r="O230" s="140"/>
      <c r="P230" s="140"/>
      <c r="Q230" s="85" t="s">
        <v>92</v>
      </c>
      <c r="R230" s="85"/>
      <c r="S230" s="85"/>
      <c r="T230" s="85"/>
      <c r="U230" s="85"/>
      <c r="V230" s="85" t="s">
        <v>93</v>
      </c>
      <c r="W230" s="85"/>
      <c r="X230" s="85"/>
      <c r="Y230" s="85"/>
      <c r="Z230" s="85" t="s">
        <v>94</v>
      </c>
      <c r="AA230" s="85"/>
      <c r="AB230" s="85"/>
      <c r="AC230" s="85"/>
      <c r="AD230" s="85"/>
      <c r="AE230" s="85" t="s">
        <v>95</v>
      </c>
      <c r="AF230" s="85"/>
      <c r="AG230" s="85"/>
      <c r="AH230" s="85"/>
      <c r="AI230" s="85"/>
      <c r="AJ230" s="142" t="s">
        <v>114</v>
      </c>
      <c r="AK230" s="85"/>
      <c r="AL230" s="85"/>
      <c r="AM230" s="85"/>
      <c r="AN230" s="85"/>
      <c r="AO230" s="85" t="s">
        <v>96</v>
      </c>
      <c r="AP230" s="85"/>
      <c r="AQ230" s="85"/>
      <c r="AR230" s="85"/>
      <c r="AS230" s="85"/>
      <c r="AT230" s="142" t="s">
        <v>115</v>
      </c>
      <c r="AU230" s="85"/>
      <c r="AV230" s="85"/>
      <c r="AW230" s="85"/>
      <c r="AX230" s="85" t="s">
        <v>97</v>
      </c>
      <c r="AY230" s="85"/>
      <c r="AZ230" s="85"/>
      <c r="BA230" s="85"/>
      <c r="BB230" s="85"/>
      <c r="BC230" s="85" t="s">
        <v>98</v>
      </c>
      <c r="BD230" s="85"/>
      <c r="BE230" s="85"/>
      <c r="BF230" s="85"/>
      <c r="BG230" s="85"/>
      <c r="BH230" s="142" t="s">
        <v>114</v>
      </c>
      <c r="BI230" s="85"/>
      <c r="BJ230" s="85"/>
      <c r="BK230" s="85"/>
      <c r="BL230" s="85"/>
      <c r="CA230" s="1" t="s">
        <v>59</v>
      </c>
    </row>
    <row r="231" spans="1:79" s="6" customFormat="1" ht="12.75" customHeight="1">
      <c r="A231" s="127">
        <v>2111</v>
      </c>
      <c r="B231" s="127"/>
      <c r="C231" s="127"/>
      <c r="D231" s="127"/>
      <c r="E231" s="127"/>
      <c r="F231" s="127"/>
      <c r="G231" s="94" t="s">
        <v>215</v>
      </c>
      <c r="H231" s="131"/>
      <c r="I231" s="131"/>
      <c r="J231" s="131"/>
      <c r="K231" s="131"/>
      <c r="L231" s="131"/>
      <c r="M231" s="131"/>
      <c r="N231" s="131"/>
      <c r="O231" s="131"/>
      <c r="P231" s="132"/>
      <c r="Q231" s="139">
        <v>1399819</v>
      </c>
      <c r="R231" s="139"/>
      <c r="S231" s="139"/>
      <c r="T231" s="139"/>
      <c r="U231" s="139"/>
      <c r="V231" s="139">
        <v>0</v>
      </c>
      <c r="W231" s="139"/>
      <c r="X231" s="139"/>
      <c r="Y231" s="139"/>
      <c r="Z231" s="139">
        <v>0</v>
      </c>
      <c r="AA231" s="139"/>
      <c r="AB231" s="139"/>
      <c r="AC231" s="139"/>
      <c r="AD231" s="139"/>
      <c r="AE231" s="139">
        <v>0</v>
      </c>
      <c r="AF231" s="139"/>
      <c r="AG231" s="139"/>
      <c r="AH231" s="139"/>
      <c r="AI231" s="139"/>
      <c r="AJ231" s="139">
        <f aca="true" t="shared" si="11" ref="AJ231:AJ241">IF(ISNUMBER(Q231),Q231,0)-IF(ISNUMBER(Z231),Z231,0)</f>
        <v>1399819</v>
      </c>
      <c r="AK231" s="139"/>
      <c r="AL231" s="139"/>
      <c r="AM231" s="139"/>
      <c r="AN231" s="139"/>
      <c r="AO231" s="139">
        <v>1399819</v>
      </c>
      <c r="AP231" s="139"/>
      <c r="AQ231" s="139"/>
      <c r="AR231" s="139"/>
      <c r="AS231" s="139"/>
      <c r="AT231" s="139">
        <f aca="true" t="shared" si="12" ref="AT231:AT241">IF(ISNUMBER(V231),V231,0)-IF(ISNUMBER(Z231),Z231,0)-IF(ISNUMBER(AE231),AE231,0)</f>
        <v>0</v>
      </c>
      <c r="AU231" s="139"/>
      <c r="AV231" s="139"/>
      <c r="AW231" s="139"/>
      <c r="AX231" s="139">
        <v>0</v>
      </c>
      <c r="AY231" s="139"/>
      <c r="AZ231" s="139"/>
      <c r="BA231" s="139"/>
      <c r="BB231" s="139"/>
      <c r="BC231" s="139">
        <v>0</v>
      </c>
      <c r="BD231" s="139"/>
      <c r="BE231" s="139"/>
      <c r="BF231" s="139"/>
      <c r="BG231" s="139"/>
      <c r="BH231" s="139">
        <f aca="true" t="shared" si="13" ref="BH231:BH241">IF(ISNUMBER(AO231),AO231,0)-IF(ISNUMBER(AX231),AX231,0)</f>
        <v>1399819</v>
      </c>
      <c r="BI231" s="139"/>
      <c r="BJ231" s="139"/>
      <c r="BK231" s="139"/>
      <c r="BL231" s="139"/>
      <c r="CA231" s="6" t="s">
        <v>60</v>
      </c>
    </row>
    <row r="232" spans="1:64" s="6" customFormat="1" ht="12.75" customHeight="1">
      <c r="A232" s="127">
        <v>2120</v>
      </c>
      <c r="B232" s="127"/>
      <c r="C232" s="127"/>
      <c r="D232" s="127"/>
      <c r="E232" s="127"/>
      <c r="F232" s="127"/>
      <c r="G232" s="94" t="s">
        <v>216</v>
      </c>
      <c r="H232" s="131"/>
      <c r="I232" s="131"/>
      <c r="J232" s="131"/>
      <c r="K232" s="131"/>
      <c r="L232" s="131"/>
      <c r="M232" s="131"/>
      <c r="N232" s="131"/>
      <c r="O232" s="131"/>
      <c r="P232" s="132"/>
      <c r="Q232" s="139">
        <v>307960</v>
      </c>
      <c r="R232" s="139"/>
      <c r="S232" s="139"/>
      <c r="T232" s="139"/>
      <c r="U232" s="139"/>
      <c r="V232" s="139">
        <v>0</v>
      </c>
      <c r="W232" s="139"/>
      <c r="X232" s="139"/>
      <c r="Y232" s="139"/>
      <c r="Z232" s="139">
        <v>0</v>
      </c>
      <c r="AA232" s="139"/>
      <c r="AB232" s="139"/>
      <c r="AC232" s="139"/>
      <c r="AD232" s="139"/>
      <c r="AE232" s="139">
        <v>0</v>
      </c>
      <c r="AF232" s="139"/>
      <c r="AG232" s="139"/>
      <c r="AH232" s="139"/>
      <c r="AI232" s="139"/>
      <c r="AJ232" s="139">
        <f t="shared" si="11"/>
        <v>307960</v>
      </c>
      <c r="AK232" s="139"/>
      <c r="AL232" s="139"/>
      <c r="AM232" s="139"/>
      <c r="AN232" s="139"/>
      <c r="AO232" s="139">
        <v>307960</v>
      </c>
      <c r="AP232" s="139"/>
      <c r="AQ232" s="139"/>
      <c r="AR232" s="139"/>
      <c r="AS232" s="139"/>
      <c r="AT232" s="139">
        <f t="shared" si="12"/>
        <v>0</v>
      </c>
      <c r="AU232" s="139"/>
      <c r="AV232" s="139"/>
      <c r="AW232" s="139"/>
      <c r="AX232" s="139">
        <v>0</v>
      </c>
      <c r="AY232" s="139"/>
      <c r="AZ232" s="139"/>
      <c r="BA232" s="139"/>
      <c r="BB232" s="139"/>
      <c r="BC232" s="139">
        <v>0</v>
      </c>
      <c r="BD232" s="139"/>
      <c r="BE232" s="139"/>
      <c r="BF232" s="139"/>
      <c r="BG232" s="139"/>
      <c r="BH232" s="139">
        <f t="shared" si="13"/>
        <v>307960</v>
      </c>
      <c r="BI232" s="139"/>
      <c r="BJ232" s="139"/>
      <c r="BK232" s="139"/>
      <c r="BL232" s="139"/>
    </row>
    <row r="233" spans="1:64" s="6" customFormat="1" ht="25.5" customHeight="1">
      <c r="A233" s="127">
        <v>2210</v>
      </c>
      <c r="B233" s="127"/>
      <c r="C233" s="127"/>
      <c r="D233" s="127"/>
      <c r="E233" s="127"/>
      <c r="F233" s="127"/>
      <c r="G233" s="94" t="s">
        <v>217</v>
      </c>
      <c r="H233" s="131"/>
      <c r="I233" s="131"/>
      <c r="J233" s="131"/>
      <c r="K233" s="131"/>
      <c r="L233" s="131"/>
      <c r="M233" s="131"/>
      <c r="N233" s="131"/>
      <c r="O233" s="131"/>
      <c r="P233" s="132"/>
      <c r="Q233" s="139">
        <v>12600</v>
      </c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>
        <v>0</v>
      </c>
      <c r="AF233" s="139"/>
      <c r="AG233" s="139"/>
      <c r="AH233" s="139"/>
      <c r="AI233" s="139"/>
      <c r="AJ233" s="139">
        <f t="shared" si="11"/>
        <v>12600</v>
      </c>
      <c r="AK233" s="139"/>
      <c r="AL233" s="139"/>
      <c r="AM233" s="139"/>
      <c r="AN233" s="139"/>
      <c r="AO233" s="139">
        <v>12600</v>
      </c>
      <c r="AP233" s="139"/>
      <c r="AQ233" s="139"/>
      <c r="AR233" s="139"/>
      <c r="AS233" s="139"/>
      <c r="AT233" s="139">
        <f t="shared" si="12"/>
        <v>0</v>
      </c>
      <c r="AU233" s="139"/>
      <c r="AV233" s="139"/>
      <c r="AW233" s="139"/>
      <c r="AX233" s="139">
        <v>0</v>
      </c>
      <c r="AY233" s="139"/>
      <c r="AZ233" s="139"/>
      <c r="BA233" s="139"/>
      <c r="BB233" s="139"/>
      <c r="BC233" s="139">
        <v>0</v>
      </c>
      <c r="BD233" s="139"/>
      <c r="BE233" s="139"/>
      <c r="BF233" s="139"/>
      <c r="BG233" s="139"/>
      <c r="BH233" s="139">
        <f t="shared" si="13"/>
        <v>12600</v>
      </c>
      <c r="BI233" s="139"/>
      <c r="BJ233" s="139"/>
      <c r="BK233" s="139"/>
      <c r="BL233" s="139"/>
    </row>
    <row r="234" spans="1:64" s="6" customFormat="1" ht="25.5" customHeight="1">
      <c r="A234" s="127">
        <v>2240</v>
      </c>
      <c r="B234" s="127"/>
      <c r="C234" s="127"/>
      <c r="D234" s="127"/>
      <c r="E234" s="127"/>
      <c r="F234" s="127"/>
      <c r="G234" s="94" t="s">
        <v>218</v>
      </c>
      <c r="H234" s="131"/>
      <c r="I234" s="131"/>
      <c r="J234" s="131"/>
      <c r="K234" s="131"/>
      <c r="L234" s="131"/>
      <c r="M234" s="131"/>
      <c r="N234" s="131"/>
      <c r="O234" s="131"/>
      <c r="P234" s="132"/>
      <c r="Q234" s="139">
        <v>18500</v>
      </c>
      <c r="R234" s="139"/>
      <c r="S234" s="139"/>
      <c r="T234" s="139"/>
      <c r="U234" s="139"/>
      <c r="V234" s="139">
        <v>0</v>
      </c>
      <c r="W234" s="139"/>
      <c r="X234" s="139"/>
      <c r="Y234" s="139"/>
      <c r="Z234" s="139">
        <v>0</v>
      </c>
      <c r="AA234" s="139"/>
      <c r="AB234" s="139"/>
      <c r="AC234" s="139"/>
      <c r="AD234" s="139"/>
      <c r="AE234" s="139">
        <v>0</v>
      </c>
      <c r="AF234" s="139"/>
      <c r="AG234" s="139"/>
      <c r="AH234" s="139"/>
      <c r="AI234" s="139"/>
      <c r="AJ234" s="139">
        <f t="shared" si="11"/>
        <v>18500</v>
      </c>
      <c r="AK234" s="139"/>
      <c r="AL234" s="139"/>
      <c r="AM234" s="139"/>
      <c r="AN234" s="139"/>
      <c r="AO234" s="139">
        <v>116819</v>
      </c>
      <c r="AP234" s="139"/>
      <c r="AQ234" s="139"/>
      <c r="AR234" s="139"/>
      <c r="AS234" s="139"/>
      <c r="AT234" s="139">
        <f t="shared" si="12"/>
        <v>0</v>
      </c>
      <c r="AU234" s="139"/>
      <c r="AV234" s="139"/>
      <c r="AW234" s="139"/>
      <c r="AX234" s="139">
        <v>0</v>
      </c>
      <c r="AY234" s="139"/>
      <c r="AZ234" s="139"/>
      <c r="BA234" s="139"/>
      <c r="BB234" s="139"/>
      <c r="BC234" s="139">
        <v>0</v>
      </c>
      <c r="BD234" s="139"/>
      <c r="BE234" s="139"/>
      <c r="BF234" s="139"/>
      <c r="BG234" s="139"/>
      <c r="BH234" s="139">
        <f t="shared" si="13"/>
        <v>116819</v>
      </c>
      <c r="BI234" s="139"/>
      <c r="BJ234" s="139"/>
      <c r="BK234" s="139"/>
      <c r="BL234" s="139"/>
    </row>
    <row r="235" spans="1:64" s="6" customFormat="1" ht="12.75" customHeight="1">
      <c r="A235" s="127">
        <v>2250</v>
      </c>
      <c r="B235" s="127"/>
      <c r="C235" s="127"/>
      <c r="D235" s="127"/>
      <c r="E235" s="127"/>
      <c r="F235" s="127"/>
      <c r="G235" s="94" t="s">
        <v>250</v>
      </c>
      <c r="H235" s="131"/>
      <c r="I235" s="131"/>
      <c r="J235" s="131"/>
      <c r="K235" s="131"/>
      <c r="L235" s="131"/>
      <c r="M235" s="131"/>
      <c r="N235" s="131"/>
      <c r="O235" s="131"/>
      <c r="P235" s="132"/>
      <c r="Q235" s="139">
        <v>2000</v>
      </c>
      <c r="R235" s="139"/>
      <c r="S235" s="139"/>
      <c r="T235" s="139"/>
      <c r="U235" s="139"/>
      <c r="V235" s="139">
        <v>0</v>
      </c>
      <c r="W235" s="139"/>
      <c r="X235" s="139"/>
      <c r="Y235" s="139"/>
      <c r="Z235" s="139">
        <v>0</v>
      </c>
      <c r="AA235" s="139"/>
      <c r="AB235" s="139"/>
      <c r="AC235" s="139"/>
      <c r="AD235" s="139"/>
      <c r="AE235" s="139">
        <v>0</v>
      </c>
      <c r="AF235" s="139"/>
      <c r="AG235" s="139"/>
      <c r="AH235" s="139"/>
      <c r="AI235" s="139"/>
      <c r="AJ235" s="139">
        <f t="shared" si="11"/>
        <v>2000</v>
      </c>
      <c r="AK235" s="139"/>
      <c r="AL235" s="139"/>
      <c r="AM235" s="139"/>
      <c r="AN235" s="139"/>
      <c r="AO235" s="139">
        <v>2000</v>
      </c>
      <c r="AP235" s="139"/>
      <c r="AQ235" s="139"/>
      <c r="AR235" s="139"/>
      <c r="AS235" s="139"/>
      <c r="AT235" s="139">
        <f t="shared" si="12"/>
        <v>0</v>
      </c>
      <c r="AU235" s="139"/>
      <c r="AV235" s="139"/>
      <c r="AW235" s="139"/>
      <c r="AX235" s="139">
        <v>0</v>
      </c>
      <c r="AY235" s="139"/>
      <c r="AZ235" s="139"/>
      <c r="BA235" s="139"/>
      <c r="BB235" s="139"/>
      <c r="BC235" s="139">
        <v>0</v>
      </c>
      <c r="BD235" s="139"/>
      <c r="BE235" s="139"/>
      <c r="BF235" s="139"/>
      <c r="BG235" s="139"/>
      <c r="BH235" s="139">
        <f t="shared" si="13"/>
        <v>2000</v>
      </c>
      <c r="BI235" s="139"/>
      <c r="BJ235" s="139"/>
      <c r="BK235" s="139"/>
      <c r="BL235" s="139"/>
    </row>
    <row r="236" spans="1:64" s="6" customFormat="1" ht="12.75" customHeight="1">
      <c r="A236" s="127">
        <v>2271</v>
      </c>
      <c r="B236" s="127"/>
      <c r="C236" s="127"/>
      <c r="D236" s="127"/>
      <c r="E236" s="127"/>
      <c r="F236" s="127"/>
      <c r="G236" s="94" t="s">
        <v>219</v>
      </c>
      <c r="H236" s="131"/>
      <c r="I236" s="131"/>
      <c r="J236" s="131"/>
      <c r="K236" s="131"/>
      <c r="L236" s="131"/>
      <c r="M236" s="131"/>
      <c r="N236" s="131"/>
      <c r="O236" s="131"/>
      <c r="P236" s="132"/>
      <c r="Q236" s="139">
        <v>1589</v>
      </c>
      <c r="R236" s="139"/>
      <c r="S236" s="139"/>
      <c r="T236" s="139"/>
      <c r="U236" s="139"/>
      <c r="V236" s="139">
        <v>0</v>
      </c>
      <c r="W236" s="139"/>
      <c r="X236" s="139"/>
      <c r="Y236" s="139"/>
      <c r="Z236" s="139">
        <v>0</v>
      </c>
      <c r="AA236" s="139"/>
      <c r="AB236" s="139"/>
      <c r="AC236" s="139"/>
      <c r="AD236" s="139"/>
      <c r="AE236" s="139">
        <v>0</v>
      </c>
      <c r="AF236" s="139"/>
      <c r="AG236" s="139"/>
      <c r="AH236" s="139"/>
      <c r="AI236" s="139"/>
      <c r="AJ236" s="139">
        <f t="shared" si="11"/>
        <v>1589</v>
      </c>
      <c r="AK236" s="139"/>
      <c r="AL236" s="139"/>
      <c r="AM236" s="139"/>
      <c r="AN236" s="139"/>
      <c r="AO236" s="139">
        <v>1589</v>
      </c>
      <c r="AP236" s="139"/>
      <c r="AQ236" s="139"/>
      <c r="AR236" s="139"/>
      <c r="AS236" s="139"/>
      <c r="AT236" s="139">
        <f t="shared" si="12"/>
        <v>0</v>
      </c>
      <c r="AU236" s="139"/>
      <c r="AV236" s="139"/>
      <c r="AW236" s="139"/>
      <c r="AX236" s="139">
        <v>0</v>
      </c>
      <c r="AY236" s="139"/>
      <c r="AZ236" s="139"/>
      <c r="BA236" s="139"/>
      <c r="BB236" s="139"/>
      <c r="BC236" s="139">
        <v>0</v>
      </c>
      <c r="BD236" s="139"/>
      <c r="BE236" s="139"/>
      <c r="BF236" s="139"/>
      <c r="BG236" s="139"/>
      <c r="BH236" s="139">
        <f t="shared" si="13"/>
        <v>1589</v>
      </c>
      <c r="BI236" s="139"/>
      <c r="BJ236" s="139"/>
      <c r="BK236" s="139"/>
      <c r="BL236" s="139"/>
    </row>
    <row r="237" spans="1:64" s="6" customFormat="1" ht="25.5" customHeight="1">
      <c r="A237" s="127">
        <v>2272</v>
      </c>
      <c r="B237" s="127"/>
      <c r="C237" s="127"/>
      <c r="D237" s="127"/>
      <c r="E237" s="127"/>
      <c r="F237" s="127"/>
      <c r="G237" s="94" t="s">
        <v>220</v>
      </c>
      <c r="H237" s="131"/>
      <c r="I237" s="131"/>
      <c r="J237" s="131"/>
      <c r="K237" s="131"/>
      <c r="L237" s="131"/>
      <c r="M237" s="131"/>
      <c r="N237" s="131"/>
      <c r="O237" s="131"/>
      <c r="P237" s="132"/>
      <c r="Q237" s="139">
        <v>1106</v>
      </c>
      <c r="R237" s="139"/>
      <c r="S237" s="139"/>
      <c r="T237" s="139"/>
      <c r="U237" s="139"/>
      <c r="V237" s="139">
        <v>0</v>
      </c>
      <c r="W237" s="139"/>
      <c r="X237" s="139"/>
      <c r="Y237" s="139"/>
      <c r="Z237" s="139">
        <v>0</v>
      </c>
      <c r="AA237" s="139"/>
      <c r="AB237" s="139"/>
      <c r="AC237" s="139"/>
      <c r="AD237" s="139"/>
      <c r="AE237" s="139">
        <v>0</v>
      </c>
      <c r="AF237" s="139"/>
      <c r="AG237" s="139"/>
      <c r="AH237" s="139"/>
      <c r="AI237" s="139"/>
      <c r="AJ237" s="139">
        <f t="shared" si="11"/>
        <v>1106</v>
      </c>
      <c r="AK237" s="139"/>
      <c r="AL237" s="139"/>
      <c r="AM237" s="139"/>
      <c r="AN237" s="139"/>
      <c r="AO237" s="139">
        <v>1106</v>
      </c>
      <c r="AP237" s="139"/>
      <c r="AQ237" s="139"/>
      <c r="AR237" s="139"/>
      <c r="AS237" s="139"/>
      <c r="AT237" s="139">
        <f t="shared" si="12"/>
        <v>0</v>
      </c>
      <c r="AU237" s="139"/>
      <c r="AV237" s="139"/>
      <c r="AW237" s="139"/>
      <c r="AX237" s="139">
        <v>0</v>
      </c>
      <c r="AY237" s="139"/>
      <c r="AZ237" s="139"/>
      <c r="BA237" s="139"/>
      <c r="BB237" s="139"/>
      <c r="BC237" s="139">
        <v>0</v>
      </c>
      <c r="BD237" s="139"/>
      <c r="BE237" s="139"/>
      <c r="BF237" s="139"/>
      <c r="BG237" s="139"/>
      <c r="BH237" s="139">
        <f t="shared" si="13"/>
        <v>1106</v>
      </c>
      <c r="BI237" s="139"/>
      <c r="BJ237" s="139"/>
      <c r="BK237" s="139"/>
      <c r="BL237" s="139"/>
    </row>
    <row r="238" spans="1:64" s="6" customFormat="1" ht="12.75" customHeight="1">
      <c r="A238" s="127">
        <v>2273</v>
      </c>
      <c r="B238" s="127"/>
      <c r="C238" s="127"/>
      <c r="D238" s="127"/>
      <c r="E238" s="127"/>
      <c r="F238" s="127"/>
      <c r="G238" s="94" t="s">
        <v>221</v>
      </c>
      <c r="H238" s="131"/>
      <c r="I238" s="131"/>
      <c r="J238" s="131"/>
      <c r="K238" s="131"/>
      <c r="L238" s="131"/>
      <c r="M238" s="131"/>
      <c r="N238" s="131"/>
      <c r="O238" s="131"/>
      <c r="P238" s="132"/>
      <c r="Q238" s="139">
        <v>6649</v>
      </c>
      <c r="R238" s="139"/>
      <c r="S238" s="139"/>
      <c r="T238" s="139"/>
      <c r="U238" s="139"/>
      <c r="V238" s="139">
        <v>0</v>
      </c>
      <c r="W238" s="139"/>
      <c r="X238" s="139"/>
      <c r="Y238" s="139"/>
      <c r="Z238" s="139">
        <v>0</v>
      </c>
      <c r="AA238" s="139"/>
      <c r="AB238" s="139"/>
      <c r="AC238" s="139"/>
      <c r="AD238" s="139"/>
      <c r="AE238" s="139">
        <v>0</v>
      </c>
      <c r="AF238" s="139"/>
      <c r="AG238" s="139"/>
      <c r="AH238" s="139"/>
      <c r="AI238" s="139"/>
      <c r="AJ238" s="139">
        <f t="shared" si="11"/>
        <v>6649</v>
      </c>
      <c r="AK238" s="139"/>
      <c r="AL238" s="139"/>
      <c r="AM238" s="139"/>
      <c r="AN238" s="139"/>
      <c r="AO238" s="139">
        <v>6649</v>
      </c>
      <c r="AP238" s="139"/>
      <c r="AQ238" s="139"/>
      <c r="AR238" s="139"/>
      <c r="AS238" s="139"/>
      <c r="AT238" s="139">
        <f t="shared" si="12"/>
        <v>0</v>
      </c>
      <c r="AU238" s="139"/>
      <c r="AV238" s="139"/>
      <c r="AW238" s="139"/>
      <c r="AX238" s="139">
        <v>0</v>
      </c>
      <c r="AY238" s="139"/>
      <c r="AZ238" s="139"/>
      <c r="BA238" s="139"/>
      <c r="BB238" s="139"/>
      <c r="BC238" s="139">
        <v>0</v>
      </c>
      <c r="BD238" s="139"/>
      <c r="BE238" s="139"/>
      <c r="BF238" s="139"/>
      <c r="BG238" s="139"/>
      <c r="BH238" s="139">
        <f t="shared" si="13"/>
        <v>6649</v>
      </c>
      <c r="BI238" s="139"/>
      <c r="BJ238" s="139"/>
      <c r="BK238" s="139"/>
      <c r="BL238" s="139"/>
    </row>
    <row r="239" spans="1:64" s="6" customFormat="1" ht="30" customHeight="1">
      <c r="A239" s="91">
        <v>2275</v>
      </c>
      <c r="B239" s="123"/>
      <c r="C239" s="123"/>
      <c r="D239" s="123"/>
      <c r="E239" s="123"/>
      <c r="F239" s="124"/>
      <c r="G239" s="94" t="s">
        <v>298</v>
      </c>
      <c r="H239" s="131"/>
      <c r="I239" s="131"/>
      <c r="J239" s="131"/>
      <c r="K239" s="131"/>
      <c r="L239" s="131"/>
      <c r="M239" s="131"/>
      <c r="N239" s="131"/>
      <c r="O239" s="131"/>
      <c r="P239" s="132"/>
      <c r="Q239" s="88">
        <v>0</v>
      </c>
      <c r="R239" s="89"/>
      <c r="S239" s="89"/>
      <c r="T239" s="89"/>
      <c r="U239" s="90"/>
      <c r="V239" s="88">
        <v>0</v>
      </c>
      <c r="W239" s="89"/>
      <c r="X239" s="89"/>
      <c r="Y239" s="90"/>
      <c r="Z239" s="88">
        <v>0</v>
      </c>
      <c r="AA239" s="89"/>
      <c r="AB239" s="89"/>
      <c r="AC239" s="89"/>
      <c r="AD239" s="90"/>
      <c r="AE239" s="88">
        <v>0</v>
      </c>
      <c r="AF239" s="89"/>
      <c r="AG239" s="89"/>
      <c r="AH239" s="89"/>
      <c r="AI239" s="90"/>
      <c r="AJ239" s="88">
        <f>IF(ISNUMBER(Q239),Q239,0)-IF(ISNUMBER(Z239),Z239,0)</f>
        <v>0</v>
      </c>
      <c r="AK239" s="89"/>
      <c r="AL239" s="89"/>
      <c r="AM239" s="89"/>
      <c r="AN239" s="90"/>
      <c r="AO239" s="97">
        <v>181</v>
      </c>
      <c r="AP239" s="98"/>
      <c r="AQ239" s="98"/>
      <c r="AR239" s="98"/>
      <c r="AS239" s="99"/>
      <c r="AT239" s="97">
        <f>IF(ISNUMBER(V239),V239,0)-IF(ISNUMBER(Z239),Z239,0)-IF(ISNUMBER(AE239),AE239,0)</f>
        <v>0</v>
      </c>
      <c r="AU239" s="98"/>
      <c r="AV239" s="98"/>
      <c r="AW239" s="99"/>
      <c r="AX239" s="97">
        <v>0</v>
      </c>
      <c r="AY239" s="98"/>
      <c r="AZ239" s="98"/>
      <c r="BA239" s="98"/>
      <c r="BB239" s="99"/>
      <c r="BC239" s="97">
        <v>0</v>
      </c>
      <c r="BD239" s="98"/>
      <c r="BE239" s="98"/>
      <c r="BF239" s="98"/>
      <c r="BG239" s="99"/>
      <c r="BH239" s="97">
        <f>IF(ISNUMBER(AO239),AO239,0)-IF(ISNUMBER(AX239),AX239,0)</f>
        <v>181</v>
      </c>
      <c r="BI239" s="98"/>
      <c r="BJ239" s="98"/>
      <c r="BK239" s="98"/>
      <c r="BL239" s="99"/>
    </row>
    <row r="240" spans="1:64" s="6" customFormat="1" ht="20.25" customHeight="1">
      <c r="A240" s="91">
        <v>2800</v>
      </c>
      <c r="B240" s="123"/>
      <c r="C240" s="123"/>
      <c r="D240" s="123"/>
      <c r="E240" s="123"/>
      <c r="F240" s="124"/>
      <c r="G240" s="94" t="s">
        <v>318</v>
      </c>
      <c r="H240" s="131"/>
      <c r="I240" s="131"/>
      <c r="J240" s="131"/>
      <c r="K240" s="131"/>
      <c r="L240" s="131"/>
      <c r="M240" s="131"/>
      <c r="N240" s="131"/>
      <c r="O240" s="131"/>
      <c r="P240" s="132"/>
      <c r="Q240" s="88">
        <v>0</v>
      </c>
      <c r="R240" s="89"/>
      <c r="S240" s="89"/>
      <c r="T240" s="89"/>
      <c r="U240" s="90"/>
      <c r="V240" s="88">
        <v>0</v>
      </c>
      <c r="W240" s="89"/>
      <c r="X240" s="89"/>
      <c r="Y240" s="90"/>
      <c r="Z240" s="88">
        <v>0</v>
      </c>
      <c r="AA240" s="89"/>
      <c r="AB240" s="89"/>
      <c r="AC240" s="89"/>
      <c r="AD240" s="90"/>
      <c r="AE240" s="88">
        <v>0</v>
      </c>
      <c r="AF240" s="89"/>
      <c r="AG240" s="89"/>
      <c r="AH240" s="89"/>
      <c r="AI240" s="90"/>
      <c r="AJ240" s="88">
        <f>IF(ISNUMBER(Q240),Q240,0)-IF(ISNUMBER(Z240),Z240,0)</f>
        <v>0</v>
      </c>
      <c r="AK240" s="89"/>
      <c r="AL240" s="89"/>
      <c r="AM240" s="89"/>
      <c r="AN240" s="90"/>
      <c r="AO240" s="97">
        <v>20000</v>
      </c>
      <c r="AP240" s="98"/>
      <c r="AQ240" s="98"/>
      <c r="AR240" s="98"/>
      <c r="AS240" s="99"/>
      <c r="AT240" s="97">
        <f>IF(ISNUMBER(V240),V240,0)-IF(ISNUMBER(Z240),Z240,0)-IF(ISNUMBER(AE240),AE240,0)</f>
        <v>0</v>
      </c>
      <c r="AU240" s="98"/>
      <c r="AV240" s="98"/>
      <c r="AW240" s="99"/>
      <c r="AX240" s="97">
        <v>0</v>
      </c>
      <c r="AY240" s="98"/>
      <c r="AZ240" s="98"/>
      <c r="BA240" s="98"/>
      <c r="BB240" s="99"/>
      <c r="BC240" s="97">
        <v>0</v>
      </c>
      <c r="BD240" s="98"/>
      <c r="BE240" s="98"/>
      <c r="BF240" s="98"/>
      <c r="BG240" s="99"/>
      <c r="BH240" s="97">
        <f>IF(ISNUMBER(AO240),AO240,0)-IF(ISNUMBER(AX240),AX240,0)</f>
        <v>20000</v>
      </c>
      <c r="BI240" s="98"/>
      <c r="BJ240" s="98"/>
      <c r="BK240" s="98"/>
      <c r="BL240" s="99"/>
    </row>
    <row r="241" spans="1:64" s="7" customFormat="1" ht="12.75" customHeight="1">
      <c r="A241" s="145"/>
      <c r="B241" s="145"/>
      <c r="C241" s="145"/>
      <c r="D241" s="145"/>
      <c r="E241" s="145"/>
      <c r="F241" s="145"/>
      <c r="G241" s="166" t="s">
        <v>162</v>
      </c>
      <c r="H241" s="167"/>
      <c r="I241" s="167"/>
      <c r="J241" s="167"/>
      <c r="K241" s="167"/>
      <c r="L241" s="167"/>
      <c r="M241" s="167"/>
      <c r="N241" s="167"/>
      <c r="O241" s="167"/>
      <c r="P241" s="168"/>
      <c r="Q241" s="87">
        <f>Q231+Q232+Q233+Q234+Q235+Q236+Q237+Q238</f>
        <v>1750223</v>
      </c>
      <c r="R241" s="87"/>
      <c r="S241" s="87"/>
      <c r="T241" s="87"/>
      <c r="U241" s="87"/>
      <c r="V241" s="87">
        <v>0</v>
      </c>
      <c r="W241" s="87"/>
      <c r="X241" s="87"/>
      <c r="Y241" s="87"/>
      <c r="Z241" s="87">
        <v>0</v>
      </c>
      <c r="AA241" s="87"/>
      <c r="AB241" s="87"/>
      <c r="AC241" s="87"/>
      <c r="AD241" s="87"/>
      <c r="AE241" s="87">
        <v>0</v>
      </c>
      <c r="AF241" s="87"/>
      <c r="AG241" s="87"/>
      <c r="AH241" s="87"/>
      <c r="AI241" s="87"/>
      <c r="AJ241" s="87">
        <f t="shared" si="11"/>
        <v>1750223</v>
      </c>
      <c r="AK241" s="87"/>
      <c r="AL241" s="87"/>
      <c r="AM241" s="87"/>
      <c r="AN241" s="87"/>
      <c r="AO241" s="87">
        <f>SUM(AO231:AS240)</f>
        <v>1868723</v>
      </c>
      <c r="AP241" s="87"/>
      <c r="AQ241" s="87"/>
      <c r="AR241" s="87"/>
      <c r="AS241" s="87"/>
      <c r="AT241" s="87">
        <f t="shared" si="12"/>
        <v>0</v>
      </c>
      <c r="AU241" s="87"/>
      <c r="AV241" s="87"/>
      <c r="AW241" s="87"/>
      <c r="AX241" s="87">
        <v>0</v>
      </c>
      <c r="AY241" s="87"/>
      <c r="AZ241" s="87"/>
      <c r="BA241" s="87"/>
      <c r="BB241" s="87"/>
      <c r="BC241" s="87">
        <v>0</v>
      </c>
      <c r="BD241" s="87"/>
      <c r="BE241" s="87"/>
      <c r="BF241" s="87"/>
      <c r="BG241" s="87"/>
      <c r="BH241" s="87">
        <f t="shared" si="13"/>
        <v>1868723</v>
      </c>
      <c r="BI241" s="87"/>
      <c r="BJ241" s="87"/>
      <c r="BK241" s="87"/>
      <c r="BL241" s="87"/>
    </row>
    <row r="243" spans="1:64" ht="14.25" customHeight="1">
      <c r="A243" s="105" t="s">
        <v>257</v>
      </c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</row>
    <row r="244" spans="1:64" ht="15" customHeight="1">
      <c r="A244" s="74" t="s">
        <v>205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</row>
    <row r="245" spans="1:64" ht="42.75" customHeight="1">
      <c r="A245" s="141" t="s">
        <v>150</v>
      </c>
      <c r="B245" s="141"/>
      <c r="C245" s="141"/>
      <c r="D245" s="141"/>
      <c r="E245" s="141"/>
      <c r="F245" s="141"/>
      <c r="G245" s="126" t="s">
        <v>20</v>
      </c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 t="s">
        <v>16</v>
      </c>
      <c r="U245" s="126"/>
      <c r="V245" s="126"/>
      <c r="W245" s="126"/>
      <c r="X245" s="126"/>
      <c r="Y245" s="126"/>
      <c r="Z245" s="126" t="s">
        <v>15</v>
      </c>
      <c r="AA245" s="126"/>
      <c r="AB245" s="126"/>
      <c r="AC245" s="126"/>
      <c r="AD245" s="126"/>
      <c r="AE245" s="126" t="s">
        <v>254</v>
      </c>
      <c r="AF245" s="126"/>
      <c r="AG245" s="126"/>
      <c r="AH245" s="126"/>
      <c r="AI245" s="126"/>
      <c r="AJ245" s="126"/>
      <c r="AK245" s="126" t="s">
        <v>258</v>
      </c>
      <c r="AL245" s="126"/>
      <c r="AM245" s="126"/>
      <c r="AN245" s="126"/>
      <c r="AO245" s="126"/>
      <c r="AP245" s="126"/>
      <c r="AQ245" s="126" t="s">
        <v>268</v>
      </c>
      <c r="AR245" s="126"/>
      <c r="AS245" s="126"/>
      <c r="AT245" s="126"/>
      <c r="AU245" s="126"/>
      <c r="AV245" s="126"/>
      <c r="AW245" s="126" t="s">
        <v>19</v>
      </c>
      <c r="AX245" s="126"/>
      <c r="AY245" s="126"/>
      <c r="AZ245" s="126"/>
      <c r="BA245" s="126"/>
      <c r="BB245" s="126"/>
      <c r="BC245" s="126"/>
      <c r="BD245" s="126"/>
      <c r="BE245" s="126" t="s">
        <v>171</v>
      </c>
      <c r="BF245" s="126"/>
      <c r="BG245" s="126"/>
      <c r="BH245" s="126"/>
      <c r="BI245" s="126"/>
      <c r="BJ245" s="126"/>
      <c r="BK245" s="126"/>
      <c r="BL245" s="126"/>
    </row>
    <row r="246" spans="1:64" ht="21.75" customHeight="1">
      <c r="A246" s="141"/>
      <c r="B246" s="141"/>
      <c r="C246" s="141"/>
      <c r="D246" s="141"/>
      <c r="E246" s="141"/>
      <c r="F246" s="141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</row>
    <row r="247" spans="1:64" ht="15" customHeight="1">
      <c r="A247" s="126">
        <v>1</v>
      </c>
      <c r="B247" s="126"/>
      <c r="C247" s="126"/>
      <c r="D247" s="126"/>
      <c r="E247" s="126"/>
      <c r="F247" s="126"/>
      <c r="G247" s="126">
        <v>2</v>
      </c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>
        <v>3</v>
      </c>
      <c r="U247" s="126"/>
      <c r="V247" s="126"/>
      <c r="W247" s="126"/>
      <c r="X247" s="126"/>
      <c r="Y247" s="126"/>
      <c r="Z247" s="126">
        <v>4</v>
      </c>
      <c r="AA247" s="126"/>
      <c r="AB247" s="126"/>
      <c r="AC247" s="126"/>
      <c r="AD247" s="126"/>
      <c r="AE247" s="126">
        <v>5</v>
      </c>
      <c r="AF247" s="126"/>
      <c r="AG247" s="126"/>
      <c r="AH247" s="126"/>
      <c r="AI247" s="126"/>
      <c r="AJ247" s="126"/>
      <c r="AK247" s="126">
        <v>6</v>
      </c>
      <c r="AL247" s="126"/>
      <c r="AM247" s="126"/>
      <c r="AN247" s="126"/>
      <c r="AO247" s="126"/>
      <c r="AP247" s="126"/>
      <c r="AQ247" s="126">
        <v>7</v>
      </c>
      <c r="AR247" s="126"/>
      <c r="AS247" s="126"/>
      <c r="AT247" s="126"/>
      <c r="AU247" s="126"/>
      <c r="AV247" s="126"/>
      <c r="AW247" s="127">
        <v>8</v>
      </c>
      <c r="AX247" s="127"/>
      <c r="AY247" s="127"/>
      <c r="AZ247" s="127"/>
      <c r="BA247" s="127"/>
      <c r="BB247" s="127"/>
      <c r="BC247" s="127"/>
      <c r="BD247" s="127"/>
      <c r="BE247" s="127">
        <v>9</v>
      </c>
      <c r="BF247" s="127"/>
      <c r="BG247" s="127"/>
      <c r="BH247" s="127"/>
      <c r="BI247" s="127"/>
      <c r="BJ247" s="127"/>
      <c r="BK247" s="127"/>
      <c r="BL247" s="127"/>
    </row>
    <row r="248" spans="1:79" s="1" customFormat="1" ht="18.75" customHeight="1" hidden="1">
      <c r="A248" s="127" t="s">
        <v>76</v>
      </c>
      <c r="B248" s="127"/>
      <c r="C248" s="127"/>
      <c r="D248" s="127"/>
      <c r="E248" s="127"/>
      <c r="F248" s="127"/>
      <c r="G248" s="140" t="s">
        <v>69</v>
      </c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85" t="s">
        <v>92</v>
      </c>
      <c r="U248" s="85"/>
      <c r="V248" s="85"/>
      <c r="W248" s="85"/>
      <c r="X248" s="85"/>
      <c r="Y248" s="85"/>
      <c r="Z248" s="85" t="s">
        <v>93</v>
      </c>
      <c r="AA248" s="85"/>
      <c r="AB248" s="85"/>
      <c r="AC248" s="85"/>
      <c r="AD248" s="85"/>
      <c r="AE248" s="85" t="s">
        <v>94</v>
      </c>
      <c r="AF248" s="85"/>
      <c r="AG248" s="85"/>
      <c r="AH248" s="85"/>
      <c r="AI248" s="85"/>
      <c r="AJ248" s="85"/>
      <c r="AK248" s="85" t="s">
        <v>95</v>
      </c>
      <c r="AL248" s="85"/>
      <c r="AM248" s="85"/>
      <c r="AN248" s="85"/>
      <c r="AO248" s="85"/>
      <c r="AP248" s="85"/>
      <c r="AQ248" s="85" t="s">
        <v>96</v>
      </c>
      <c r="AR248" s="85"/>
      <c r="AS248" s="85"/>
      <c r="AT248" s="85"/>
      <c r="AU248" s="85"/>
      <c r="AV248" s="85"/>
      <c r="AW248" s="140" t="s">
        <v>99</v>
      </c>
      <c r="AX248" s="140"/>
      <c r="AY248" s="140"/>
      <c r="AZ248" s="140"/>
      <c r="BA248" s="140"/>
      <c r="BB248" s="140"/>
      <c r="BC248" s="140"/>
      <c r="BD248" s="140"/>
      <c r="BE248" s="140" t="s">
        <v>100</v>
      </c>
      <c r="BF248" s="140"/>
      <c r="BG248" s="140"/>
      <c r="BH248" s="140"/>
      <c r="BI248" s="140"/>
      <c r="BJ248" s="140"/>
      <c r="BK248" s="140"/>
      <c r="BL248" s="140"/>
      <c r="CA248" s="1" t="s">
        <v>61</v>
      </c>
    </row>
    <row r="249" spans="1:79" s="6" customFormat="1" ht="12.75" customHeight="1">
      <c r="A249" s="127">
        <v>2111</v>
      </c>
      <c r="B249" s="127"/>
      <c r="C249" s="127"/>
      <c r="D249" s="127"/>
      <c r="E249" s="127"/>
      <c r="F249" s="127"/>
      <c r="G249" s="94" t="s">
        <v>215</v>
      </c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2"/>
      <c r="T249" s="139">
        <v>1267983</v>
      </c>
      <c r="U249" s="139"/>
      <c r="V249" s="139"/>
      <c r="W249" s="139"/>
      <c r="X249" s="139"/>
      <c r="Y249" s="139"/>
      <c r="Z249" s="139">
        <f>T249</f>
        <v>1267983</v>
      </c>
      <c r="AA249" s="139"/>
      <c r="AB249" s="139"/>
      <c r="AC249" s="139"/>
      <c r="AD249" s="139"/>
      <c r="AE249" s="139">
        <v>0</v>
      </c>
      <c r="AF249" s="139"/>
      <c r="AG249" s="139"/>
      <c r="AH249" s="139"/>
      <c r="AI249" s="139"/>
      <c r="AJ249" s="139"/>
      <c r="AK249" s="139">
        <v>0</v>
      </c>
      <c r="AL249" s="139"/>
      <c r="AM249" s="139"/>
      <c r="AN249" s="139"/>
      <c r="AO249" s="139"/>
      <c r="AP249" s="139"/>
      <c r="AQ249" s="139">
        <v>0</v>
      </c>
      <c r="AR249" s="139"/>
      <c r="AS249" s="139"/>
      <c r="AT249" s="139"/>
      <c r="AU249" s="139"/>
      <c r="AV249" s="139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CA249" s="6" t="s">
        <v>62</v>
      </c>
    </row>
    <row r="250" spans="1:64" s="6" customFormat="1" ht="12.75" customHeight="1">
      <c r="A250" s="127">
        <v>2120</v>
      </c>
      <c r="B250" s="127"/>
      <c r="C250" s="127"/>
      <c r="D250" s="127"/>
      <c r="E250" s="127"/>
      <c r="F250" s="127"/>
      <c r="G250" s="94" t="s">
        <v>216</v>
      </c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2"/>
      <c r="T250" s="139">
        <v>232037</v>
      </c>
      <c r="U250" s="139"/>
      <c r="V250" s="139"/>
      <c r="W250" s="139"/>
      <c r="X250" s="139"/>
      <c r="Y250" s="139"/>
      <c r="Z250" s="139">
        <f aca="true" t="shared" si="14" ref="Z250:Z256">T250</f>
        <v>232037</v>
      </c>
      <c r="AA250" s="139"/>
      <c r="AB250" s="139"/>
      <c r="AC250" s="139"/>
      <c r="AD250" s="139"/>
      <c r="AE250" s="139">
        <v>0</v>
      </c>
      <c r="AF250" s="139"/>
      <c r="AG250" s="139"/>
      <c r="AH250" s="139"/>
      <c r="AI250" s="139"/>
      <c r="AJ250" s="139"/>
      <c r="AK250" s="139">
        <v>0</v>
      </c>
      <c r="AL250" s="139"/>
      <c r="AM250" s="139"/>
      <c r="AN250" s="139"/>
      <c r="AO250" s="139"/>
      <c r="AP250" s="139"/>
      <c r="AQ250" s="139">
        <v>0</v>
      </c>
      <c r="AR250" s="139"/>
      <c r="AS250" s="139"/>
      <c r="AT250" s="139"/>
      <c r="AU250" s="139"/>
      <c r="AV250" s="139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</row>
    <row r="251" spans="1:64" s="6" customFormat="1" ht="27" customHeight="1">
      <c r="A251" s="127">
        <v>2210</v>
      </c>
      <c r="B251" s="127"/>
      <c r="C251" s="127"/>
      <c r="D251" s="127"/>
      <c r="E251" s="127"/>
      <c r="F251" s="127"/>
      <c r="G251" s="94" t="s">
        <v>217</v>
      </c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2"/>
      <c r="T251" s="139">
        <v>11171</v>
      </c>
      <c r="U251" s="139"/>
      <c r="V251" s="139"/>
      <c r="W251" s="139"/>
      <c r="X251" s="139"/>
      <c r="Y251" s="139"/>
      <c r="Z251" s="139">
        <f t="shared" si="14"/>
        <v>11171</v>
      </c>
      <c r="AA251" s="139"/>
      <c r="AB251" s="139"/>
      <c r="AC251" s="139"/>
      <c r="AD251" s="139"/>
      <c r="AE251" s="139">
        <v>0</v>
      </c>
      <c r="AF251" s="139"/>
      <c r="AG251" s="139"/>
      <c r="AH251" s="139"/>
      <c r="AI251" s="139"/>
      <c r="AJ251" s="139"/>
      <c r="AK251" s="139">
        <v>0</v>
      </c>
      <c r="AL251" s="139"/>
      <c r="AM251" s="139"/>
      <c r="AN251" s="139"/>
      <c r="AO251" s="139"/>
      <c r="AP251" s="139"/>
      <c r="AQ251" s="139">
        <v>0</v>
      </c>
      <c r="AR251" s="139"/>
      <c r="AS251" s="139"/>
      <c r="AT251" s="139"/>
      <c r="AU251" s="139"/>
      <c r="AV251" s="139"/>
      <c r="AW251" s="94"/>
      <c r="AX251" s="131"/>
      <c r="AY251" s="131"/>
      <c r="AZ251" s="131"/>
      <c r="BA251" s="131"/>
      <c r="BB251" s="131"/>
      <c r="BC251" s="131"/>
      <c r="BD251" s="132"/>
      <c r="BE251" s="94"/>
      <c r="BF251" s="131"/>
      <c r="BG251" s="131"/>
      <c r="BH251" s="131"/>
      <c r="BI251" s="131"/>
      <c r="BJ251" s="131"/>
      <c r="BK251" s="131"/>
      <c r="BL251" s="132"/>
    </row>
    <row r="252" spans="1:64" s="6" customFormat="1" ht="12.75" customHeight="1">
      <c r="A252" s="127">
        <v>2240</v>
      </c>
      <c r="B252" s="127"/>
      <c r="C252" s="127"/>
      <c r="D252" s="127"/>
      <c r="E252" s="127"/>
      <c r="F252" s="127"/>
      <c r="G252" s="94" t="s">
        <v>218</v>
      </c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2"/>
      <c r="T252" s="139">
        <v>9080</v>
      </c>
      <c r="U252" s="139"/>
      <c r="V252" s="139"/>
      <c r="W252" s="139"/>
      <c r="X252" s="139"/>
      <c r="Y252" s="139"/>
      <c r="Z252" s="139">
        <f t="shared" si="14"/>
        <v>9080</v>
      </c>
      <c r="AA252" s="139"/>
      <c r="AB252" s="139"/>
      <c r="AC252" s="139"/>
      <c r="AD252" s="139"/>
      <c r="AE252" s="139">
        <v>0</v>
      </c>
      <c r="AF252" s="139"/>
      <c r="AG252" s="139"/>
      <c r="AH252" s="139"/>
      <c r="AI252" s="139"/>
      <c r="AJ252" s="139"/>
      <c r="AK252" s="139">
        <v>0</v>
      </c>
      <c r="AL252" s="139"/>
      <c r="AM252" s="139"/>
      <c r="AN252" s="139"/>
      <c r="AO252" s="139"/>
      <c r="AP252" s="139"/>
      <c r="AQ252" s="139">
        <v>0</v>
      </c>
      <c r="AR252" s="139"/>
      <c r="AS252" s="139"/>
      <c r="AT252" s="139"/>
      <c r="AU252" s="139"/>
      <c r="AV252" s="139"/>
      <c r="AW252" s="94"/>
      <c r="AX252" s="131"/>
      <c r="AY252" s="131"/>
      <c r="AZ252" s="131"/>
      <c r="BA252" s="131"/>
      <c r="BB252" s="131"/>
      <c r="BC252" s="131"/>
      <c r="BD252" s="132"/>
      <c r="BE252" s="94"/>
      <c r="BF252" s="131"/>
      <c r="BG252" s="131"/>
      <c r="BH252" s="131"/>
      <c r="BI252" s="131"/>
      <c r="BJ252" s="131"/>
      <c r="BK252" s="131"/>
      <c r="BL252" s="132"/>
    </row>
    <row r="253" spans="1:64" s="6" customFormat="1" ht="12.75" customHeight="1">
      <c r="A253" s="127">
        <v>2250</v>
      </c>
      <c r="B253" s="127"/>
      <c r="C253" s="127"/>
      <c r="D253" s="127"/>
      <c r="E253" s="127"/>
      <c r="F253" s="127"/>
      <c r="G253" s="94" t="s">
        <v>250</v>
      </c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2"/>
      <c r="T253" s="139">
        <v>1650</v>
      </c>
      <c r="U253" s="139"/>
      <c r="V253" s="139"/>
      <c r="W253" s="139"/>
      <c r="X253" s="139"/>
      <c r="Y253" s="139"/>
      <c r="Z253" s="139">
        <f t="shared" si="14"/>
        <v>1650</v>
      </c>
      <c r="AA253" s="139"/>
      <c r="AB253" s="139"/>
      <c r="AC253" s="139"/>
      <c r="AD253" s="139"/>
      <c r="AE253" s="139">
        <v>0</v>
      </c>
      <c r="AF253" s="139"/>
      <c r="AG253" s="139"/>
      <c r="AH253" s="139"/>
      <c r="AI253" s="139"/>
      <c r="AJ253" s="139"/>
      <c r="AK253" s="139">
        <v>0</v>
      </c>
      <c r="AL253" s="139"/>
      <c r="AM253" s="139"/>
      <c r="AN253" s="139"/>
      <c r="AO253" s="139"/>
      <c r="AP253" s="139"/>
      <c r="AQ253" s="139">
        <v>0</v>
      </c>
      <c r="AR253" s="139"/>
      <c r="AS253" s="139"/>
      <c r="AT253" s="139"/>
      <c r="AU253" s="139"/>
      <c r="AV253" s="139"/>
      <c r="AW253" s="94"/>
      <c r="AX253" s="131"/>
      <c r="AY253" s="131"/>
      <c r="AZ253" s="131"/>
      <c r="BA253" s="131"/>
      <c r="BB253" s="131"/>
      <c r="BC253" s="131"/>
      <c r="BD253" s="132"/>
      <c r="BE253" s="94"/>
      <c r="BF253" s="131"/>
      <c r="BG253" s="131"/>
      <c r="BH253" s="131"/>
      <c r="BI253" s="131"/>
      <c r="BJ253" s="131"/>
      <c r="BK253" s="131"/>
      <c r="BL253" s="132"/>
    </row>
    <row r="254" spans="1:64" s="6" customFormat="1" ht="12.75" customHeight="1">
      <c r="A254" s="127">
        <v>2271</v>
      </c>
      <c r="B254" s="127"/>
      <c r="C254" s="127"/>
      <c r="D254" s="127"/>
      <c r="E254" s="127"/>
      <c r="F254" s="127"/>
      <c r="G254" s="94" t="s">
        <v>219</v>
      </c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2"/>
      <c r="T254" s="139">
        <v>851</v>
      </c>
      <c r="U254" s="139"/>
      <c r="V254" s="139"/>
      <c r="W254" s="139"/>
      <c r="X254" s="139"/>
      <c r="Y254" s="139"/>
      <c r="Z254" s="139">
        <f t="shared" si="14"/>
        <v>851</v>
      </c>
      <c r="AA254" s="139"/>
      <c r="AB254" s="139"/>
      <c r="AC254" s="139"/>
      <c r="AD254" s="139"/>
      <c r="AE254" s="139">
        <v>0</v>
      </c>
      <c r="AF254" s="139"/>
      <c r="AG254" s="139"/>
      <c r="AH254" s="139"/>
      <c r="AI254" s="139"/>
      <c r="AJ254" s="139"/>
      <c r="AK254" s="139">
        <v>0</v>
      </c>
      <c r="AL254" s="139"/>
      <c r="AM254" s="139"/>
      <c r="AN254" s="139"/>
      <c r="AO254" s="139"/>
      <c r="AP254" s="139"/>
      <c r="AQ254" s="139">
        <v>0</v>
      </c>
      <c r="AR254" s="139"/>
      <c r="AS254" s="139"/>
      <c r="AT254" s="139"/>
      <c r="AU254" s="139"/>
      <c r="AV254" s="139"/>
      <c r="AW254" s="94"/>
      <c r="AX254" s="131"/>
      <c r="AY254" s="131"/>
      <c r="AZ254" s="131"/>
      <c r="BA254" s="131"/>
      <c r="BB254" s="131"/>
      <c r="BC254" s="131"/>
      <c r="BD254" s="132"/>
      <c r="BE254" s="94"/>
      <c r="BF254" s="131"/>
      <c r="BG254" s="131"/>
      <c r="BH254" s="131"/>
      <c r="BI254" s="131"/>
      <c r="BJ254" s="131"/>
      <c r="BK254" s="131"/>
      <c r="BL254" s="132"/>
    </row>
    <row r="255" spans="1:64" s="6" customFormat="1" ht="25.5" customHeight="1">
      <c r="A255" s="127">
        <v>2272</v>
      </c>
      <c r="B255" s="127"/>
      <c r="C255" s="127"/>
      <c r="D255" s="127"/>
      <c r="E255" s="127"/>
      <c r="F255" s="127"/>
      <c r="G255" s="94" t="s">
        <v>220</v>
      </c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2"/>
      <c r="T255" s="139">
        <v>870</v>
      </c>
      <c r="U255" s="139"/>
      <c r="V255" s="139"/>
      <c r="W255" s="139"/>
      <c r="X255" s="139"/>
      <c r="Y255" s="139"/>
      <c r="Z255" s="139">
        <f t="shared" si="14"/>
        <v>870</v>
      </c>
      <c r="AA255" s="139"/>
      <c r="AB255" s="139"/>
      <c r="AC255" s="139"/>
      <c r="AD255" s="139"/>
      <c r="AE255" s="139">
        <v>0</v>
      </c>
      <c r="AF255" s="139"/>
      <c r="AG255" s="139"/>
      <c r="AH255" s="139"/>
      <c r="AI255" s="139"/>
      <c r="AJ255" s="139"/>
      <c r="AK255" s="139">
        <v>0</v>
      </c>
      <c r="AL255" s="139"/>
      <c r="AM255" s="139"/>
      <c r="AN255" s="139"/>
      <c r="AO255" s="139"/>
      <c r="AP255" s="139"/>
      <c r="AQ255" s="139">
        <v>0</v>
      </c>
      <c r="AR255" s="139"/>
      <c r="AS255" s="139"/>
      <c r="AT255" s="139"/>
      <c r="AU255" s="139"/>
      <c r="AV255" s="139"/>
      <c r="AW255" s="94"/>
      <c r="AX255" s="131"/>
      <c r="AY255" s="131"/>
      <c r="AZ255" s="131"/>
      <c r="BA255" s="131"/>
      <c r="BB255" s="131"/>
      <c r="BC255" s="131"/>
      <c r="BD255" s="132"/>
      <c r="BE255" s="94"/>
      <c r="BF255" s="131"/>
      <c r="BG255" s="131"/>
      <c r="BH255" s="131"/>
      <c r="BI255" s="131"/>
      <c r="BJ255" s="131"/>
      <c r="BK255" s="131"/>
      <c r="BL255" s="132"/>
    </row>
    <row r="256" spans="1:64" s="6" customFormat="1" ht="12.75" customHeight="1">
      <c r="A256" s="127">
        <v>2273</v>
      </c>
      <c r="B256" s="127"/>
      <c r="C256" s="127"/>
      <c r="D256" s="127"/>
      <c r="E256" s="127"/>
      <c r="F256" s="127"/>
      <c r="G256" s="94" t="s">
        <v>221</v>
      </c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2"/>
      <c r="T256" s="139">
        <v>5679</v>
      </c>
      <c r="U256" s="139"/>
      <c r="V256" s="139"/>
      <c r="W256" s="139"/>
      <c r="X256" s="139"/>
      <c r="Y256" s="139"/>
      <c r="Z256" s="139">
        <f t="shared" si="14"/>
        <v>5679</v>
      </c>
      <c r="AA256" s="139"/>
      <c r="AB256" s="139"/>
      <c r="AC256" s="139"/>
      <c r="AD256" s="139"/>
      <c r="AE256" s="139">
        <v>0</v>
      </c>
      <c r="AF256" s="139"/>
      <c r="AG256" s="139"/>
      <c r="AH256" s="139"/>
      <c r="AI256" s="139"/>
      <c r="AJ256" s="139"/>
      <c r="AK256" s="139">
        <v>0</v>
      </c>
      <c r="AL256" s="139"/>
      <c r="AM256" s="139"/>
      <c r="AN256" s="139"/>
      <c r="AO256" s="139"/>
      <c r="AP256" s="139"/>
      <c r="AQ256" s="139">
        <v>0</v>
      </c>
      <c r="AR256" s="139"/>
      <c r="AS256" s="139"/>
      <c r="AT256" s="139"/>
      <c r="AU256" s="139"/>
      <c r="AV256" s="139"/>
      <c r="AW256" s="94"/>
      <c r="AX256" s="131"/>
      <c r="AY256" s="131"/>
      <c r="AZ256" s="131"/>
      <c r="BA256" s="131"/>
      <c r="BB256" s="131"/>
      <c r="BC256" s="131"/>
      <c r="BD256" s="132"/>
      <c r="BE256" s="94"/>
      <c r="BF256" s="131"/>
      <c r="BG256" s="131"/>
      <c r="BH256" s="131"/>
      <c r="BI256" s="131"/>
      <c r="BJ256" s="131"/>
      <c r="BK256" s="131"/>
      <c r="BL256" s="132"/>
    </row>
    <row r="257" spans="1:64" s="7" customFormat="1" ht="12.75" customHeight="1">
      <c r="A257" s="145"/>
      <c r="B257" s="145"/>
      <c r="C257" s="145"/>
      <c r="D257" s="145"/>
      <c r="E257" s="145"/>
      <c r="F257" s="145"/>
      <c r="G257" s="166" t="s">
        <v>162</v>
      </c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8"/>
      <c r="T257" s="87">
        <f>SUM(T249:T256)</f>
        <v>1529321</v>
      </c>
      <c r="U257" s="87"/>
      <c r="V257" s="87"/>
      <c r="W257" s="87"/>
      <c r="X257" s="87"/>
      <c r="Y257" s="87"/>
      <c r="Z257" s="87">
        <f>T257</f>
        <v>1529321</v>
      </c>
      <c r="AA257" s="87"/>
      <c r="AB257" s="87"/>
      <c r="AC257" s="87"/>
      <c r="AD257" s="87"/>
      <c r="AE257" s="87">
        <v>0</v>
      </c>
      <c r="AF257" s="87"/>
      <c r="AG257" s="87"/>
      <c r="AH257" s="87"/>
      <c r="AI257" s="87"/>
      <c r="AJ257" s="87"/>
      <c r="AK257" s="87">
        <v>0</v>
      </c>
      <c r="AL257" s="87"/>
      <c r="AM257" s="87"/>
      <c r="AN257" s="87"/>
      <c r="AO257" s="87"/>
      <c r="AP257" s="87"/>
      <c r="AQ257" s="87">
        <v>0</v>
      </c>
      <c r="AR257" s="87"/>
      <c r="AS257" s="87"/>
      <c r="AT257" s="87"/>
      <c r="AU257" s="87"/>
      <c r="AV257" s="87"/>
      <c r="AW257" s="166"/>
      <c r="AX257" s="167"/>
      <c r="AY257" s="167"/>
      <c r="AZ257" s="167"/>
      <c r="BA257" s="167"/>
      <c r="BB257" s="167"/>
      <c r="BC257" s="167"/>
      <c r="BD257" s="168"/>
      <c r="BE257" s="166"/>
      <c r="BF257" s="167"/>
      <c r="BG257" s="167"/>
      <c r="BH257" s="167"/>
      <c r="BI257" s="167"/>
      <c r="BJ257" s="167"/>
      <c r="BK257" s="167"/>
      <c r="BL257" s="168"/>
    </row>
    <row r="259" spans="1:64" ht="14.25" customHeight="1">
      <c r="A259" s="105" t="s">
        <v>269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</row>
    <row r="260" spans="1:6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2" spans="1:64" ht="13.5">
      <c r="A262" s="105" t="s">
        <v>280</v>
      </c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</row>
    <row r="263" spans="1:64" ht="13.5">
      <c r="A263" s="105" t="s">
        <v>259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</row>
    <row r="264" spans="1:6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7" spans="1:58" ht="18.75" customHeight="1">
      <c r="A267" s="35" t="s">
        <v>307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25"/>
      <c r="AC267" s="25"/>
      <c r="AD267" s="25"/>
      <c r="AE267" s="25"/>
      <c r="AF267" s="25"/>
      <c r="AG267" s="25"/>
      <c r="AH267" s="41"/>
      <c r="AI267" s="41"/>
      <c r="AJ267" s="41"/>
      <c r="AK267" s="41"/>
      <c r="AL267" s="41"/>
      <c r="AM267" s="41"/>
      <c r="AN267" s="41"/>
      <c r="AO267" s="41"/>
      <c r="AP267" s="41"/>
      <c r="AQ267" s="25"/>
      <c r="AR267" s="25"/>
      <c r="AS267" s="25"/>
      <c r="AT267" s="25"/>
      <c r="AU267" s="34" t="s">
        <v>308</v>
      </c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</row>
    <row r="268" spans="28:58" ht="12.75" customHeight="1">
      <c r="AB268" s="26"/>
      <c r="AC268" s="26"/>
      <c r="AD268" s="26"/>
      <c r="AE268" s="26"/>
      <c r="AF268" s="26"/>
      <c r="AG268" s="26"/>
      <c r="AH268" s="38" t="s">
        <v>2</v>
      </c>
      <c r="AI268" s="38"/>
      <c r="AJ268" s="38"/>
      <c r="AK268" s="38"/>
      <c r="AL268" s="38"/>
      <c r="AM268" s="38"/>
      <c r="AN268" s="38"/>
      <c r="AO268" s="38"/>
      <c r="AP268" s="38"/>
      <c r="AQ268" s="26"/>
      <c r="AR268" s="26"/>
      <c r="AS268" s="26"/>
      <c r="AT268" s="26"/>
      <c r="AU268" s="38" t="s">
        <v>186</v>
      </c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</row>
    <row r="269" spans="28:58" ht="13.5">
      <c r="AB269" s="26"/>
      <c r="AC269" s="26"/>
      <c r="AD269" s="26"/>
      <c r="AE269" s="26"/>
      <c r="AF269" s="26"/>
      <c r="AG269" s="26"/>
      <c r="AH269" s="27"/>
      <c r="AI269" s="27"/>
      <c r="AJ269" s="27"/>
      <c r="AK269" s="27"/>
      <c r="AL269" s="27"/>
      <c r="AM269" s="27"/>
      <c r="AN269" s="27"/>
      <c r="AO269" s="27"/>
      <c r="AP269" s="27"/>
      <c r="AQ269" s="26"/>
      <c r="AR269" s="26"/>
      <c r="AS269" s="26"/>
      <c r="AT269" s="26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</row>
    <row r="270" spans="1:58" ht="18" customHeight="1">
      <c r="A270" s="35" t="s">
        <v>309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26"/>
      <c r="AC270" s="26"/>
      <c r="AD270" s="26"/>
      <c r="AE270" s="26"/>
      <c r="AF270" s="26"/>
      <c r="AG270" s="26"/>
      <c r="AH270" s="36"/>
      <c r="AI270" s="36"/>
      <c r="AJ270" s="36"/>
      <c r="AK270" s="36"/>
      <c r="AL270" s="36"/>
      <c r="AM270" s="36"/>
      <c r="AN270" s="36"/>
      <c r="AO270" s="36"/>
      <c r="AP270" s="36"/>
      <c r="AQ270" s="26"/>
      <c r="AR270" s="26"/>
      <c r="AS270" s="26"/>
      <c r="AT270" s="26"/>
      <c r="AU270" s="37" t="s">
        <v>310</v>
      </c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</row>
    <row r="271" spans="28:58" ht="12" customHeight="1">
      <c r="AB271" s="26"/>
      <c r="AC271" s="26"/>
      <c r="AD271" s="26"/>
      <c r="AE271" s="26"/>
      <c r="AF271" s="26"/>
      <c r="AG271" s="26"/>
      <c r="AH271" s="100" t="s">
        <v>2</v>
      </c>
      <c r="AI271" s="100"/>
      <c r="AJ271" s="100"/>
      <c r="AK271" s="100"/>
      <c r="AL271" s="100"/>
      <c r="AM271" s="100"/>
      <c r="AN271" s="100"/>
      <c r="AO271" s="100"/>
      <c r="AP271" s="100"/>
      <c r="AQ271" s="26"/>
      <c r="AR271" s="26"/>
      <c r="AS271" s="26"/>
      <c r="AT271" s="26"/>
      <c r="AU271" s="100" t="s">
        <v>186</v>
      </c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</row>
  </sheetData>
  <mergeCells count="1894">
    <mergeCell ref="AT239:AW239"/>
    <mergeCell ref="AX239:BB239"/>
    <mergeCell ref="BC239:BG239"/>
    <mergeCell ref="BH239:BL239"/>
    <mergeCell ref="Z239:AD239"/>
    <mergeCell ref="AE239:AI239"/>
    <mergeCell ref="AJ239:AN239"/>
    <mergeCell ref="AO239:AS239"/>
    <mergeCell ref="A239:F239"/>
    <mergeCell ref="G239:P239"/>
    <mergeCell ref="Q239:U239"/>
    <mergeCell ref="V239:Y239"/>
    <mergeCell ref="BE257:BL257"/>
    <mergeCell ref="AE257:AJ257"/>
    <mergeCell ref="AK257:AP257"/>
    <mergeCell ref="AQ257:AV257"/>
    <mergeCell ref="AW257:BD257"/>
    <mergeCell ref="A257:F257"/>
    <mergeCell ref="G257:S257"/>
    <mergeCell ref="T257:Y257"/>
    <mergeCell ref="Z257:AD257"/>
    <mergeCell ref="BE255:BL255"/>
    <mergeCell ref="A256:F256"/>
    <mergeCell ref="G256:S256"/>
    <mergeCell ref="T256:Y256"/>
    <mergeCell ref="Z256:AD256"/>
    <mergeCell ref="AE256:AJ256"/>
    <mergeCell ref="AK256:AP256"/>
    <mergeCell ref="AQ256:AV256"/>
    <mergeCell ref="AW256:BD256"/>
    <mergeCell ref="BE256:BL256"/>
    <mergeCell ref="AE255:AJ255"/>
    <mergeCell ref="AK255:AP255"/>
    <mergeCell ref="AQ255:AV255"/>
    <mergeCell ref="AW255:BD255"/>
    <mergeCell ref="A255:F255"/>
    <mergeCell ref="G255:S255"/>
    <mergeCell ref="T255:Y255"/>
    <mergeCell ref="Z255:AD255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BE254:BL254"/>
    <mergeCell ref="AE253:AJ253"/>
    <mergeCell ref="AK253:AP253"/>
    <mergeCell ref="AQ253:AV253"/>
    <mergeCell ref="AW253:BD253"/>
    <mergeCell ref="A253:F253"/>
    <mergeCell ref="G253:S253"/>
    <mergeCell ref="T253:Y253"/>
    <mergeCell ref="Z253:AD253"/>
    <mergeCell ref="BE251:BL251"/>
    <mergeCell ref="A252:F252"/>
    <mergeCell ref="G252:S252"/>
    <mergeCell ref="T252:Y252"/>
    <mergeCell ref="Z252:AD252"/>
    <mergeCell ref="AE252:AJ252"/>
    <mergeCell ref="AK252:AP252"/>
    <mergeCell ref="AQ252:AV252"/>
    <mergeCell ref="AW252:BD252"/>
    <mergeCell ref="BE252:BL252"/>
    <mergeCell ref="AE251:AJ251"/>
    <mergeCell ref="AK251:AP251"/>
    <mergeCell ref="AQ251:AV251"/>
    <mergeCell ref="AW251:BD251"/>
    <mergeCell ref="A251:F251"/>
    <mergeCell ref="G251:S251"/>
    <mergeCell ref="T251:Y251"/>
    <mergeCell ref="Z251:AD251"/>
    <mergeCell ref="A250:F250"/>
    <mergeCell ref="G250:S250"/>
    <mergeCell ref="T250:Y250"/>
    <mergeCell ref="Z250:AD250"/>
    <mergeCell ref="AE250:AJ250"/>
    <mergeCell ref="AK250:AP250"/>
    <mergeCell ref="AQ250:AV250"/>
    <mergeCell ref="AW250:BD250"/>
    <mergeCell ref="BE250:BL250"/>
    <mergeCell ref="AX241:BB241"/>
    <mergeCell ref="BC241:BG241"/>
    <mergeCell ref="BH241:BL241"/>
    <mergeCell ref="AW247:BD247"/>
    <mergeCell ref="BE247:BL247"/>
    <mergeCell ref="BE248:BL248"/>
    <mergeCell ref="A243:BL243"/>
    <mergeCell ref="A244:BL244"/>
    <mergeCell ref="BE245:BL246"/>
    <mergeCell ref="BH238:BL238"/>
    <mergeCell ref="A241:F241"/>
    <mergeCell ref="G241:P241"/>
    <mergeCell ref="Q241:U241"/>
    <mergeCell ref="V241:Y241"/>
    <mergeCell ref="Z241:AD241"/>
    <mergeCell ref="AE241:AI241"/>
    <mergeCell ref="AJ241:AN241"/>
    <mergeCell ref="AO241:AS241"/>
    <mergeCell ref="AT241:AW241"/>
    <mergeCell ref="AO238:AS238"/>
    <mergeCell ref="AT238:AW238"/>
    <mergeCell ref="AX238:BB238"/>
    <mergeCell ref="BC238:BG238"/>
    <mergeCell ref="AX237:BB237"/>
    <mergeCell ref="BC237:BG237"/>
    <mergeCell ref="BH237:BL237"/>
    <mergeCell ref="A238:F238"/>
    <mergeCell ref="G238:P238"/>
    <mergeCell ref="Q238:U238"/>
    <mergeCell ref="V238:Y238"/>
    <mergeCell ref="Z238:AD238"/>
    <mergeCell ref="AE238:AI238"/>
    <mergeCell ref="AJ238:AN238"/>
    <mergeCell ref="BH236:BL236"/>
    <mergeCell ref="A237:F237"/>
    <mergeCell ref="G237:P237"/>
    <mergeCell ref="Q237:U237"/>
    <mergeCell ref="V237:Y237"/>
    <mergeCell ref="Z237:AD237"/>
    <mergeCell ref="AE237:AI237"/>
    <mergeCell ref="AJ237:AN237"/>
    <mergeCell ref="AO237:AS237"/>
    <mergeCell ref="AT237:AW237"/>
    <mergeCell ref="AO236:AS236"/>
    <mergeCell ref="AT236:AW236"/>
    <mergeCell ref="AX236:BB236"/>
    <mergeCell ref="BC236:BG236"/>
    <mergeCell ref="AX235:BB235"/>
    <mergeCell ref="BC235:BG235"/>
    <mergeCell ref="BH235:BL235"/>
    <mergeCell ref="A236:F236"/>
    <mergeCell ref="G236:P236"/>
    <mergeCell ref="Q236:U236"/>
    <mergeCell ref="V236:Y236"/>
    <mergeCell ref="Z236:AD236"/>
    <mergeCell ref="AE236:AI236"/>
    <mergeCell ref="AJ236:AN236"/>
    <mergeCell ref="BH234:BL234"/>
    <mergeCell ref="A235:F235"/>
    <mergeCell ref="G235:P235"/>
    <mergeCell ref="Q235:U235"/>
    <mergeCell ref="V235:Y235"/>
    <mergeCell ref="Z235:AD235"/>
    <mergeCell ref="AE235:AI235"/>
    <mergeCell ref="AJ235:AN235"/>
    <mergeCell ref="AO235:AS235"/>
    <mergeCell ref="AT235:AW235"/>
    <mergeCell ref="AO234:AS234"/>
    <mergeCell ref="AT234:AW234"/>
    <mergeCell ref="AX234:BB234"/>
    <mergeCell ref="BC234:BG234"/>
    <mergeCell ref="AX233:BB233"/>
    <mergeCell ref="BC233:BG233"/>
    <mergeCell ref="BH233:BL233"/>
    <mergeCell ref="A234:F234"/>
    <mergeCell ref="G234:P234"/>
    <mergeCell ref="Q234:U234"/>
    <mergeCell ref="V234:Y234"/>
    <mergeCell ref="Z234:AD234"/>
    <mergeCell ref="AE234:AI234"/>
    <mergeCell ref="AJ234:AN234"/>
    <mergeCell ref="BH232:BL232"/>
    <mergeCell ref="A233:F233"/>
    <mergeCell ref="G233:P233"/>
    <mergeCell ref="Q233:U233"/>
    <mergeCell ref="V233:Y233"/>
    <mergeCell ref="Z233:AD233"/>
    <mergeCell ref="AE233:AI233"/>
    <mergeCell ref="AJ233:AN233"/>
    <mergeCell ref="AO233:AS233"/>
    <mergeCell ref="AT233:AW233"/>
    <mergeCell ref="AO232:AS232"/>
    <mergeCell ref="AT232:AW232"/>
    <mergeCell ref="AX232:BB232"/>
    <mergeCell ref="BC232:BG232"/>
    <mergeCell ref="A232:F232"/>
    <mergeCell ref="G232:P232"/>
    <mergeCell ref="Q232:U232"/>
    <mergeCell ref="V232:Y232"/>
    <mergeCell ref="Z232:AD232"/>
    <mergeCell ref="AE232:AI232"/>
    <mergeCell ref="AJ232:AN232"/>
    <mergeCell ref="AW222:BA222"/>
    <mergeCell ref="AE222:AJ222"/>
    <mergeCell ref="AK222:AP222"/>
    <mergeCell ref="AQ222:AV222"/>
    <mergeCell ref="AX231:BB231"/>
    <mergeCell ref="AJ231:AN231"/>
    <mergeCell ref="AT229:AW229"/>
    <mergeCell ref="BG222:BL222"/>
    <mergeCell ref="AW221:BA221"/>
    <mergeCell ref="BB221:BF221"/>
    <mergeCell ref="BG221:BL221"/>
    <mergeCell ref="G222:S222"/>
    <mergeCell ref="T222:Y222"/>
    <mergeCell ref="Z222:AD222"/>
    <mergeCell ref="BB222:BF222"/>
    <mergeCell ref="BG220:BL220"/>
    <mergeCell ref="A221:F221"/>
    <mergeCell ref="G221:S221"/>
    <mergeCell ref="T221:Y221"/>
    <mergeCell ref="Z221:AD221"/>
    <mergeCell ref="AE221:AJ221"/>
    <mergeCell ref="AK221:AP221"/>
    <mergeCell ref="AQ221:AV221"/>
    <mergeCell ref="BG219:BL219"/>
    <mergeCell ref="A220:F220"/>
    <mergeCell ref="G220:S220"/>
    <mergeCell ref="T220:Y220"/>
    <mergeCell ref="Z220:AD220"/>
    <mergeCell ref="AE220:AJ220"/>
    <mergeCell ref="AK220:AP220"/>
    <mergeCell ref="AQ220:AV220"/>
    <mergeCell ref="AW220:BA220"/>
    <mergeCell ref="BB220:BF220"/>
    <mergeCell ref="BG218:BL218"/>
    <mergeCell ref="A219:F219"/>
    <mergeCell ref="G219:S219"/>
    <mergeCell ref="T219:Y219"/>
    <mergeCell ref="Z219:AD219"/>
    <mergeCell ref="AE219:AJ219"/>
    <mergeCell ref="AK219:AP219"/>
    <mergeCell ref="AQ219:AV219"/>
    <mergeCell ref="AW219:BA219"/>
    <mergeCell ref="BB219:BF219"/>
    <mergeCell ref="BG217:BL217"/>
    <mergeCell ref="A218:F218"/>
    <mergeCell ref="G218:S218"/>
    <mergeCell ref="T218:Y218"/>
    <mergeCell ref="Z218:AD218"/>
    <mergeCell ref="AE218:AJ218"/>
    <mergeCell ref="AK218:AP218"/>
    <mergeCell ref="AQ218:AV218"/>
    <mergeCell ref="AW218:BA218"/>
    <mergeCell ref="BB218:BF218"/>
    <mergeCell ref="BG216:BL216"/>
    <mergeCell ref="A217:F217"/>
    <mergeCell ref="G217:S217"/>
    <mergeCell ref="T217:Y217"/>
    <mergeCell ref="Z217:AD217"/>
    <mergeCell ref="AE217:AJ217"/>
    <mergeCell ref="AK217:AP217"/>
    <mergeCell ref="AQ217:AV217"/>
    <mergeCell ref="AW217:BA217"/>
    <mergeCell ref="BB217:BF217"/>
    <mergeCell ref="AK216:AP216"/>
    <mergeCell ref="AQ216:AV216"/>
    <mergeCell ref="AW216:BA216"/>
    <mergeCell ref="BB216:BF216"/>
    <mergeCell ref="AL176:AN176"/>
    <mergeCell ref="AO176:AQ176"/>
    <mergeCell ref="A215:F215"/>
    <mergeCell ref="G215:S215"/>
    <mergeCell ref="T215:Y215"/>
    <mergeCell ref="Z215:AD215"/>
    <mergeCell ref="AQ215:AV215"/>
    <mergeCell ref="Z203:AC203"/>
    <mergeCell ref="Z210:AD211"/>
    <mergeCell ref="AD203:AG203"/>
    <mergeCell ref="BJ176:BL176"/>
    <mergeCell ref="AX176:AZ176"/>
    <mergeCell ref="BA176:BC176"/>
    <mergeCell ref="BD176:BF176"/>
    <mergeCell ref="BG176:BI176"/>
    <mergeCell ref="AW215:BA215"/>
    <mergeCell ref="BB215:BF215"/>
    <mergeCell ref="BG215:BL215"/>
    <mergeCell ref="AR176:AT176"/>
    <mergeCell ref="AU176:AW176"/>
    <mergeCell ref="AU191:AY191"/>
    <mergeCell ref="AZ191:BD191"/>
    <mergeCell ref="AP186:AT186"/>
    <mergeCell ref="AK215:AP215"/>
    <mergeCell ref="BG212:BL212"/>
    <mergeCell ref="AR175:AT175"/>
    <mergeCell ref="AU175:AW175"/>
    <mergeCell ref="BD175:BF175"/>
    <mergeCell ref="BG175:BI175"/>
    <mergeCell ref="AX175:AZ175"/>
    <mergeCell ref="BA175:BC175"/>
    <mergeCell ref="AL175:AN175"/>
    <mergeCell ref="AO175:AQ175"/>
    <mergeCell ref="BJ175:BL175"/>
    <mergeCell ref="A176:C176"/>
    <mergeCell ref="D176:V176"/>
    <mergeCell ref="W176:Y176"/>
    <mergeCell ref="Z176:AB176"/>
    <mergeCell ref="AC176:AE176"/>
    <mergeCell ref="AF176:AH176"/>
    <mergeCell ref="AI176:AK176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R174:AT174"/>
    <mergeCell ref="AU174:AW174"/>
    <mergeCell ref="AX174:AZ174"/>
    <mergeCell ref="BA174:BC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X173:AZ173"/>
    <mergeCell ref="BA173:BC173"/>
    <mergeCell ref="BD173:BF173"/>
    <mergeCell ref="BG173:BI173"/>
    <mergeCell ref="BN162:BR162"/>
    <mergeCell ref="A163:T163"/>
    <mergeCell ref="U163:Y163"/>
    <mergeCell ref="Z163:AD163"/>
    <mergeCell ref="AE163:AI163"/>
    <mergeCell ref="BD163:BH163"/>
    <mergeCell ref="BI163:BM163"/>
    <mergeCell ref="BN163:BR163"/>
    <mergeCell ref="AJ163:AN163"/>
    <mergeCell ref="AO163:AS163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Y162:BC162"/>
    <mergeCell ref="BD162:BH162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AY158:BC158"/>
    <mergeCell ref="A158:T158"/>
    <mergeCell ref="U158:Y158"/>
    <mergeCell ref="Z158:AD158"/>
    <mergeCell ref="AE158:AI158"/>
    <mergeCell ref="BE149:BI149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AZ134:BD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3:BD133"/>
    <mergeCell ref="BE133:BI133"/>
    <mergeCell ref="BJ133:BN133"/>
    <mergeCell ref="BO133:BS133"/>
    <mergeCell ref="AF133:AJ133"/>
    <mergeCell ref="AK133:AO133"/>
    <mergeCell ref="AP133:AT133"/>
    <mergeCell ref="AU133:AY133"/>
    <mergeCell ref="A133:C133"/>
    <mergeCell ref="D133:P133"/>
    <mergeCell ref="Q133:U133"/>
    <mergeCell ref="V133:AE133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Z131:BD131"/>
    <mergeCell ref="BE131:BI131"/>
    <mergeCell ref="BJ131:BN131"/>
    <mergeCell ref="BO131:BS131"/>
    <mergeCell ref="AF131:AJ131"/>
    <mergeCell ref="AK131:AO131"/>
    <mergeCell ref="AP131:AT131"/>
    <mergeCell ref="AU131:AY131"/>
    <mergeCell ref="A131:C131"/>
    <mergeCell ref="D131:P131"/>
    <mergeCell ref="Q131:U131"/>
    <mergeCell ref="V131:AE131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Z129:BD129"/>
    <mergeCell ref="BE129:BI129"/>
    <mergeCell ref="BJ129:BN129"/>
    <mergeCell ref="BO129:BS129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U128:AY128"/>
    <mergeCell ref="AZ128:BD128"/>
    <mergeCell ref="BE128:BI128"/>
    <mergeCell ref="BJ128:BN128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P127:AT127"/>
    <mergeCell ref="AU127:AY127"/>
    <mergeCell ref="AZ127:BD127"/>
    <mergeCell ref="BE127:BI127"/>
    <mergeCell ref="BI108:BM108"/>
    <mergeCell ref="BN108:BP108"/>
    <mergeCell ref="BQ108:BU108"/>
    <mergeCell ref="A117:C117"/>
    <mergeCell ref="D117:S117"/>
    <mergeCell ref="T117:X117"/>
    <mergeCell ref="Y117:AC117"/>
    <mergeCell ref="AG117:AK117"/>
    <mergeCell ref="AL117:AP117"/>
    <mergeCell ref="AQ117:AU117"/>
    <mergeCell ref="AG108:AK108"/>
    <mergeCell ref="AL108:AP108"/>
    <mergeCell ref="AQ108:AU108"/>
    <mergeCell ref="A108:C108"/>
    <mergeCell ref="D108:S108"/>
    <mergeCell ref="T108:X108"/>
    <mergeCell ref="Y108:AC108"/>
    <mergeCell ref="AZ89:BB89"/>
    <mergeCell ref="BC89:BG89"/>
    <mergeCell ref="AX240:BB240"/>
    <mergeCell ref="BC240:BG240"/>
    <mergeCell ref="BD108:BH108"/>
    <mergeCell ref="A121:BL121"/>
    <mergeCell ref="A127:C127"/>
    <mergeCell ref="D127:P127"/>
    <mergeCell ref="Q127:U127"/>
    <mergeCell ref="V127:AE127"/>
    <mergeCell ref="A89:D89"/>
    <mergeCell ref="E89:W89"/>
    <mergeCell ref="X89:AB89"/>
    <mergeCell ref="AC89:AG89"/>
    <mergeCell ref="AH89:AJ89"/>
    <mergeCell ref="AK89:AO89"/>
    <mergeCell ref="AP89:AT89"/>
    <mergeCell ref="AU89:AY89"/>
    <mergeCell ref="AZ88:BB88"/>
    <mergeCell ref="BC88:BG88"/>
    <mergeCell ref="G240:P240"/>
    <mergeCell ref="Q240:U240"/>
    <mergeCell ref="V240:Y240"/>
    <mergeCell ref="Z240:AD240"/>
    <mergeCell ref="AE240:AI240"/>
    <mergeCell ref="AJ240:AN240"/>
    <mergeCell ref="AO240:AS240"/>
    <mergeCell ref="AT240:AW240"/>
    <mergeCell ref="AZ87:BB87"/>
    <mergeCell ref="BC87:BG87"/>
    <mergeCell ref="A88:D88"/>
    <mergeCell ref="E88:W88"/>
    <mergeCell ref="X88:AB88"/>
    <mergeCell ref="AC88:AG88"/>
    <mergeCell ref="AH88:AJ88"/>
    <mergeCell ref="AK88:AO88"/>
    <mergeCell ref="AP88:AT88"/>
    <mergeCell ref="AU88:AY88"/>
    <mergeCell ref="AZ86:BB86"/>
    <mergeCell ref="BC86:BG86"/>
    <mergeCell ref="A87:D87"/>
    <mergeCell ref="E87:W87"/>
    <mergeCell ref="X87:AB87"/>
    <mergeCell ref="AC87:AG87"/>
    <mergeCell ref="AH87:AJ87"/>
    <mergeCell ref="AK87:AO87"/>
    <mergeCell ref="AP87:AT87"/>
    <mergeCell ref="AU87:AY87"/>
    <mergeCell ref="AZ85:BB85"/>
    <mergeCell ref="BC85:BG85"/>
    <mergeCell ref="A86:D86"/>
    <mergeCell ref="E86:W86"/>
    <mergeCell ref="X86:AB86"/>
    <mergeCell ref="AC86:AG86"/>
    <mergeCell ref="AH86:AJ86"/>
    <mergeCell ref="AK86:AO86"/>
    <mergeCell ref="AP86:AT86"/>
    <mergeCell ref="AU86:AY86"/>
    <mergeCell ref="AZ84:BB84"/>
    <mergeCell ref="BC84:BG84"/>
    <mergeCell ref="A85:D85"/>
    <mergeCell ref="E85:W85"/>
    <mergeCell ref="X85:AB85"/>
    <mergeCell ref="AC85:AG85"/>
    <mergeCell ref="AH85:AJ85"/>
    <mergeCell ref="AK85:AO85"/>
    <mergeCell ref="AP85:AT85"/>
    <mergeCell ref="AU85:AY85"/>
    <mergeCell ref="AZ83:BB83"/>
    <mergeCell ref="BC83:BG83"/>
    <mergeCell ref="A84:D84"/>
    <mergeCell ref="E84:W84"/>
    <mergeCell ref="X84:AB84"/>
    <mergeCell ref="AC84:AG84"/>
    <mergeCell ref="AH84:AJ84"/>
    <mergeCell ref="AK84:AO84"/>
    <mergeCell ref="AP84:AT84"/>
    <mergeCell ref="AU84:AY84"/>
    <mergeCell ref="AZ82:BB82"/>
    <mergeCell ref="BC82:BG82"/>
    <mergeCell ref="A83:D83"/>
    <mergeCell ref="E83:W83"/>
    <mergeCell ref="X83:AB83"/>
    <mergeCell ref="AC83:AG83"/>
    <mergeCell ref="AH83:AJ83"/>
    <mergeCell ref="AK83:AO83"/>
    <mergeCell ref="AP83:AT83"/>
    <mergeCell ref="AU83:AY83"/>
    <mergeCell ref="AH82:AJ82"/>
    <mergeCell ref="AK82:AO82"/>
    <mergeCell ref="AP82:AT82"/>
    <mergeCell ref="AU82:AY82"/>
    <mergeCell ref="A82:D82"/>
    <mergeCell ref="E82:W82"/>
    <mergeCell ref="X82:AB82"/>
    <mergeCell ref="AC82:AG82"/>
    <mergeCell ref="AH81:AJ81"/>
    <mergeCell ref="AK81:AO81"/>
    <mergeCell ref="AZ81:BB81"/>
    <mergeCell ref="BC81:BG81"/>
    <mergeCell ref="A81:D81"/>
    <mergeCell ref="E81:W81"/>
    <mergeCell ref="X81:AB81"/>
    <mergeCell ref="AC81:AG81"/>
    <mergeCell ref="AU64:AY64"/>
    <mergeCell ref="BR64:BT64"/>
    <mergeCell ref="BU64:BY64"/>
    <mergeCell ref="AZ64:BB64"/>
    <mergeCell ref="BC64:BG64"/>
    <mergeCell ref="BH64:BL64"/>
    <mergeCell ref="BM64:BQ64"/>
    <mergeCell ref="BU58:BY58"/>
    <mergeCell ref="BU63:BY63"/>
    <mergeCell ref="BR63:BT63"/>
    <mergeCell ref="A64:D64"/>
    <mergeCell ref="E64:W64"/>
    <mergeCell ref="X64:AB64"/>
    <mergeCell ref="AC64:AG64"/>
    <mergeCell ref="AH64:AJ64"/>
    <mergeCell ref="AK64:AO64"/>
    <mergeCell ref="AP64:AT64"/>
    <mergeCell ref="AZ63:BB63"/>
    <mergeCell ref="BC63:BG63"/>
    <mergeCell ref="BH63:BL63"/>
    <mergeCell ref="BM63:BQ63"/>
    <mergeCell ref="AH63:AJ63"/>
    <mergeCell ref="AK63:AO63"/>
    <mergeCell ref="AP63:AT63"/>
    <mergeCell ref="AU63:AY63"/>
    <mergeCell ref="BR62:BT62"/>
    <mergeCell ref="BU61:BY61"/>
    <mergeCell ref="BR61:BT61"/>
    <mergeCell ref="BU62:BY62"/>
    <mergeCell ref="A62:D62"/>
    <mergeCell ref="E62:W62"/>
    <mergeCell ref="X62:AB62"/>
    <mergeCell ref="AC62:AG62"/>
    <mergeCell ref="AH62:AJ62"/>
    <mergeCell ref="AK62:AO62"/>
    <mergeCell ref="AP62:AT62"/>
    <mergeCell ref="AU62:AY62"/>
    <mergeCell ref="AZ62:BB62"/>
    <mergeCell ref="BC61:BG61"/>
    <mergeCell ref="BH61:BL61"/>
    <mergeCell ref="BM61:BQ61"/>
    <mergeCell ref="BH62:BL62"/>
    <mergeCell ref="BM62:BQ62"/>
    <mergeCell ref="BC62:BG62"/>
    <mergeCell ref="BU60:BY60"/>
    <mergeCell ref="A61:D61"/>
    <mergeCell ref="E61:W61"/>
    <mergeCell ref="X61:AB61"/>
    <mergeCell ref="AC61:AG61"/>
    <mergeCell ref="AH61:AJ61"/>
    <mergeCell ref="AK61:AO61"/>
    <mergeCell ref="AP61:AT61"/>
    <mergeCell ref="AU61:AY61"/>
    <mergeCell ref="AZ61:BB61"/>
    <mergeCell ref="BC60:BG60"/>
    <mergeCell ref="BH60:BL60"/>
    <mergeCell ref="BM60:BQ60"/>
    <mergeCell ref="BR60:BT60"/>
    <mergeCell ref="BU59:BY59"/>
    <mergeCell ref="A60:D60"/>
    <mergeCell ref="E60:W60"/>
    <mergeCell ref="X60:AB60"/>
    <mergeCell ref="AC60:AG60"/>
    <mergeCell ref="AH60:AJ60"/>
    <mergeCell ref="AK60:AO60"/>
    <mergeCell ref="AP60:AT60"/>
    <mergeCell ref="AU60:AY60"/>
    <mergeCell ref="AZ60:BB60"/>
    <mergeCell ref="BC59:BG59"/>
    <mergeCell ref="BH59:BL59"/>
    <mergeCell ref="BM59:BQ59"/>
    <mergeCell ref="BR59:BT59"/>
    <mergeCell ref="BR58:BT58"/>
    <mergeCell ref="A59:D59"/>
    <mergeCell ref="E59:W59"/>
    <mergeCell ref="X59:AB59"/>
    <mergeCell ref="AC59:AG59"/>
    <mergeCell ref="AH59:AJ59"/>
    <mergeCell ref="AK59:AO59"/>
    <mergeCell ref="AP59:AT59"/>
    <mergeCell ref="AU59:AY59"/>
    <mergeCell ref="AZ59:BB59"/>
    <mergeCell ref="BR57:BT57"/>
    <mergeCell ref="BU57:BY57"/>
    <mergeCell ref="A63:D63"/>
    <mergeCell ref="E63:W63"/>
    <mergeCell ref="X63:AB63"/>
    <mergeCell ref="AC63:AG63"/>
    <mergeCell ref="AZ58:BB58"/>
    <mergeCell ref="BC58:BG58"/>
    <mergeCell ref="BH58:BL58"/>
    <mergeCell ref="BM58:BQ58"/>
    <mergeCell ref="AZ57:BB57"/>
    <mergeCell ref="BC57:BG57"/>
    <mergeCell ref="BH57:BL57"/>
    <mergeCell ref="BM57:BQ57"/>
    <mergeCell ref="BR56:BT56"/>
    <mergeCell ref="BU56:BY56"/>
    <mergeCell ref="A57:D57"/>
    <mergeCell ref="E57:W57"/>
    <mergeCell ref="X57:AB57"/>
    <mergeCell ref="AC57:AG57"/>
    <mergeCell ref="AH57:AJ57"/>
    <mergeCell ref="AK57:AO57"/>
    <mergeCell ref="AP57:AT57"/>
    <mergeCell ref="AU57:AY57"/>
    <mergeCell ref="AZ56:BB56"/>
    <mergeCell ref="BC56:BG56"/>
    <mergeCell ref="BH56:BL56"/>
    <mergeCell ref="BM56:BQ56"/>
    <mergeCell ref="BR55:BT55"/>
    <mergeCell ref="BU55:BY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5:BB55"/>
    <mergeCell ref="BC55:BG55"/>
    <mergeCell ref="BH55:BL55"/>
    <mergeCell ref="BM55:BQ55"/>
    <mergeCell ref="AK55:AO55"/>
    <mergeCell ref="AP55:AT55"/>
    <mergeCell ref="AU55:AY55"/>
    <mergeCell ref="A55:D55"/>
    <mergeCell ref="E55:W55"/>
    <mergeCell ref="X55:AB55"/>
    <mergeCell ref="AC55:AG55"/>
    <mergeCell ref="AZ44:BB44"/>
    <mergeCell ref="BC44:BG44"/>
    <mergeCell ref="AZ43:BB43"/>
    <mergeCell ref="BC43:BG43"/>
    <mergeCell ref="A44:D44"/>
    <mergeCell ref="E44:W44"/>
    <mergeCell ref="X44:AB44"/>
    <mergeCell ref="AC44:AG44"/>
    <mergeCell ref="AP43:AT43"/>
    <mergeCell ref="AU43:AY43"/>
    <mergeCell ref="AH44:AJ44"/>
    <mergeCell ref="AK44:AO44"/>
    <mergeCell ref="AP44:AT44"/>
    <mergeCell ref="AU44:AY44"/>
    <mergeCell ref="A43:D43"/>
    <mergeCell ref="E43:W43"/>
    <mergeCell ref="X43:AB43"/>
    <mergeCell ref="AC43:AG43"/>
    <mergeCell ref="A42:D42"/>
    <mergeCell ref="E42:W42"/>
    <mergeCell ref="X42:AB42"/>
    <mergeCell ref="AC42:AG42"/>
    <mergeCell ref="BC41:BG41"/>
    <mergeCell ref="BC40:BG40"/>
    <mergeCell ref="BC42:BG42"/>
    <mergeCell ref="AH42:AJ42"/>
    <mergeCell ref="AK42:AO42"/>
    <mergeCell ref="AP42:AT42"/>
    <mergeCell ref="AU42:AY42"/>
    <mergeCell ref="AP41:AT41"/>
    <mergeCell ref="AU41:AY41"/>
    <mergeCell ref="AZ41:BB41"/>
    <mergeCell ref="AU33:AY33"/>
    <mergeCell ref="AZ33:BB33"/>
    <mergeCell ref="BU33:BY33"/>
    <mergeCell ref="BC33:BG33"/>
    <mergeCell ref="BH33:BL33"/>
    <mergeCell ref="BM33:BQ33"/>
    <mergeCell ref="BR33:BT33"/>
    <mergeCell ref="BM32:BQ32"/>
    <mergeCell ref="BR32:BT32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2:AY32"/>
    <mergeCell ref="AZ32:BB32"/>
    <mergeCell ref="BC32:BG32"/>
    <mergeCell ref="BH32:BL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H31:AJ31"/>
    <mergeCell ref="AK31:AO31"/>
    <mergeCell ref="AP31:AT31"/>
    <mergeCell ref="AU31:AY31"/>
    <mergeCell ref="A31:D31"/>
    <mergeCell ref="E31:W31"/>
    <mergeCell ref="X31:AB31"/>
    <mergeCell ref="AC31:AG31"/>
    <mergeCell ref="N11:Y11"/>
    <mergeCell ref="AA11:AI11"/>
    <mergeCell ref="AK11:BJ11"/>
    <mergeCell ref="BL11:BS11"/>
    <mergeCell ref="E28:W28"/>
    <mergeCell ref="E29:W29"/>
    <mergeCell ref="E30:W30"/>
    <mergeCell ref="A152:BR152"/>
    <mergeCell ref="AU97:AY97"/>
    <mergeCell ref="AZ97:BB97"/>
    <mergeCell ref="AD104:AF104"/>
    <mergeCell ref="AG104:AK104"/>
    <mergeCell ref="AL104:AP104"/>
    <mergeCell ref="AQ104:AU104"/>
    <mergeCell ref="AZ96:BB96"/>
    <mergeCell ref="T103:AK103"/>
    <mergeCell ref="AL103:BC103"/>
    <mergeCell ref="X97:AB97"/>
    <mergeCell ref="AC97:AG97"/>
    <mergeCell ref="AH97:AJ97"/>
    <mergeCell ref="AK97:AO97"/>
    <mergeCell ref="BC96:BG96"/>
    <mergeCell ref="AH96:AJ96"/>
    <mergeCell ref="AK96:AO96"/>
    <mergeCell ref="AZ80:BB80"/>
    <mergeCell ref="X95:AB95"/>
    <mergeCell ref="AC95:AG95"/>
    <mergeCell ref="AH95:AJ95"/>
    <mergeCell ref="AK95:AO95"/>
    <mergeCell ref="AP95:AT95"/>
    <mergeCell ref="AU95:AY95"/>
    <mergeCell ref="AZ95:BB95"/>
    <mergeCell ref="AP81:AT81"/>
    <mergeCell ref="AU81:AY81"/>
    <mergeCell ref="X80:AB80"/>
    <mergeCell ref="AC80:AG80"/>
    <mergeCell ref="AH80:AJ80"/>
    <mergeCell ref="AK80:AO80"/>
    <mergeCell ref="AZ77:BB77"/>
    <mergeCell ref="BC78:BG78"/>
    <mergeCell ref="X79:AB79"/>
    <mergeCell ref="AC79:AG79"/>
    <mergeCell ref="AH79:AJ79"/>
    <mergeCell ref="AK79:AO79"/>
    <mergeCell ref="AP79:AT79"/>
    <mergeCell ref="AU79:AY79"/>
    <mergeCell ref="AZ79:BB79"/>
    <mergeCell ref="AZ78:BB78"/>
    <mergeCell ref="X78:AB78"/>
    <mergeCell ref="AC78:AG78"/>
    <mergeCell ref="AH78:AJ78"/>
    <mergeCell ref="X77:AB77"/>
    <mergeCell ref="AC77:AG77"/>
    <mergeCell ref="AH77:AJ77"/>
    <mergeCell ref="BM71:BQ71"/>
    <mergeCell ref="BH71:BL71"/>
    <mergeCell ref="BH72:BL72"/>
    <mergeCell ref="AZ72:BB72"/>
    <mergeCell ref="BM72:BQ72"/>
    <mergeCell ref="BC71:BG71"/>
    <mergeCell ref="AZ71:BB71"/>
    <mergeCell ref="BR71:BT71"/>
    <mergeCell ref="BU71:BY71"/>
    <mergeCell ref="E78:W78"/>
    <mergeCell ref="AK71:AO71"/>
    <mergeCell ref="AK78:AO78"/>
    <mergeCell ref="F72:W72"/>
    <mergeCell ref="E76:W77"/>
    <mergeCell ref="A72:E72"/>
    <mergeCell ref="X71:AB71"/>
    <mergeCell ref="A76:D77"/>
    <mergeCell ref="X70:AB70"/>
    <mergeCell ref="AC70:AG70"/>
    <mergeCell ref="AH70:AJ70"/>
    <mergeCell ref="AK70:AO70"/>
    <mergeCell ref="BU70:BY70"/>
    <mergeCell ref="BH70:BL70"/>
    <mergeCell ref="BM69:BQ69"/>
    <mergeCell ref="BR69:BT69"/>
    <mergeCell ref="BU69:BY69"/>
    <mergeCell ref="BH69:BL69"/>
    <mergeCell ref="BM70:BQ70"/>
    <mergeCell ref="BR70:BT70"/>
    <mergeCell ref="BR54:BT54"/>
    <mergeCell ref="BU54:BY54"/>
    <mergeCell ref="X68:AO68"/>
    <mergeCell ref="AP68:BG68"/>
    <mergeCell ref="BH68:BY68"/>
    <mergeCell ref="BH54:BL54"/>
    <mergeCell ref="AZ54:BB54"/>
    <mergeCell ref="A67:BY67"/>
    <mergeCell ref="E54:W54"/>
    <mergeCell ref="AH55:AJ55"/>
    <mergeCell ref="A18:BY18"/>
    <mergeCell ref="A20:BY20"/>
    <mergeCell ref="A21:BY21"/>
    <mergeCell ref="E26:W27"/>
    <mergeCell ref="BU27:BY27"/>
    <mergeCell ref="BM27:BQ27"/>
    <mergeCell ref="BH27:BL27"/>
    <mergeCell ref="BR27:BT27"/>
    <mergeCell ref="BC27:BG27"/>
    <mergeCell ref="BH26:BY26"/>
    <mergeCell ref="BU28:BY28"/>
    <mergeCell ref="BM28:BQ28"/>
    <mergeCell ref="BH28:BL28"/>
    <mergeCell ref="BC28:BG28"/>
    <mergeCell ref="BR28:BT28"/>
    <mergeCell ref="AH72:AJ72"/>
    <mergeCell ref="AK72:AO72"/>
    <mergeCell ref="X76:AO76"/>
    <mergeCell ref="X72:AB72"/>
    <mergeCell ref="AC72:AG72"/>
    <mergeCell ref="AK29:AO29"/>
    <mergeCell ref="AK28:AO28"/>
    <mergeCell ref="AP26:BG26"/>
    <mergeCell ref="AU27:AY27"/>
    <mergeCell ref="AP27:AT27"/>
    <mergeCell ref="AP28:AT28"/>
    <mergeCell ref="D126:P126"/>
    <mergeCell ref="AV114:AX114"/>
    <mergeCell ref="AY114:BC114"/>
    <mergeCell ref="AV117:AX117"/>
    <mergeCell ref="AY117:BC117"/>
    <mergeCell ref="AD117:AF117"/>
    <mergeCell ref="Q124:U124"/>
    <mergeCell ref="D124:P124"/>
    <mergeCell ref="D122:P123"/>
    <mergeCell ref="Q122:U123"/>
    <mergeCell ref="BM54:BQ54"/>
    <mergeCell ref="BR30:BT30"/>
    <mergeCell ref="AV116:AX116"/>
    <mergeCell ref="BE186:BI186"/>
    <mergeCell ref="BJ186:BN186"/>
    <mergeCell ref="BE182:BS182"/>
    <mergeCell ref="A151:BL151"/>
    <mergeCell ref="BI153:BR153"/>
    <mergeCell ref="V124:AE124"/>
    <mergeCell ref="AF124:AJ124"/>
    <mergeCell ref="AU30:AY30"/>
    <mergeCell ref="AZ52:BB52"/>
    <mergeCell ref="BM52:BQ52"/>
    <mergeCell ref="BC52:BG52"/>
    <mergeCell ref="BH52:BL52"/>
    <mergeCell ref="BC30:BG30"/>
    <mergeCell ref="BH30:BL30"/>
    <mergeCell ref="BM30:BQ30"/>
    <mergeCell ref="BC31:BG31"/>
    <mergeCell ref="BH31:BL31"/>
    <mergeCell ref="BR53:BT53"/>
    <mergeCell ref="G249:S249"/>
    <mergeCell ref="T249:Y249"/>
    <mergeCell ref="Z249:AD249"/>
    <mergeCell ref="AE249:AJ249"/>
    <mergeCell ref="BG214:BL214"/>
    <mergeCell ref="AW210:BF210"/>
    <mergeCell ref="AK249:AP249"/>
    <mergeCell ref="AQ249:AV249"/>
    <mergeCell ref="AQ214:AV214"/>
    <mergeCell ref="AO231:AS231"/>
    <mergeCell ref="BH229:BL229"/>
    <mergeCell ref="BC229:BG229"/>
    <mergeCell ref="AX229:BB229"/>
    <mergeCell ref="AO229:AS229"/>
    <mergeCell ref="AO230:AS230"/>
    <mergeCell ref="AT230:AW230"/>
    <mergeCell ref="AX230:BB230"/>
    <mergeCell ref="BC230:BG230"/>
    <mergeCell ref="BH230:BL230"/>
    <mergeCell ref="G231:P231"/>
    <mergeCell ref="T210:Y211"/>
    <mergeCell ref="A212:F212"/>
    <mergeCell ref="AE215:AJ215"/>
    <mergeCell ref="A216:F216"/>
    <mergeCell ref="G216:S216"/>
    <mergeCell ref="T216:Y216"/>
    <mergeCell ref="Z216:AD216"/>
    <mergeCell ref="AE216:AJ216"/>
    <mergeCell ref="A222:F222"/>
    <mergeCell ref="A50:D51"/>
    <mergeCell ref="AZ42:BB42"/>
    <mergeCell ref="BC39:BG39"/>
    <mergeCell ref="AW248:BD248"/>
    <mergeCell ref="AW214:BA214"/>
    <mergeCell ref="AP203:AS203"/>
    <mergeCell ref="AT203:AW203"/>
    <mergeCell ref="A209:BL209"/>
    <mergeCell ref="AE210:AJ211"/>
    <mergeCell ref="A231:F231"/>
    <mergeCell ref="AK210:AP211"/>
    <mergeCell ref="A197:BL197"/>
    <mergeCell ref="AX201:BA201"/>
    <mergeCell ref="A52:D52"/>
    <mergeCell ref="X52:AB52"/>
    <mergeCell ref="Q126:U126"/>
    <mergeCell ref="AQ113:AU113"/>
    <mergeCell ref="AV113:AX113"/>
    <mergeCell ref="AY113:BC113"/>
    <mergeCell ref="AQ114:AU114"/>
    <mergeCell ref="BB203:BE203"/>
    <mergeCell ref="AK212:AP212"/>
    <mergeCell ref="A207:BL207"/>
    <mergeCell ref="A208:BL208"/>
    <mergeCell ref="A203:M203"/>
    <mergeCell ref="BJ203:BM203"/>
    <mergeCell ref="N203:U203"/>
    <mergeCell ref="V203:Y203"/>
    <mergeCell ref="BG210:BL211"/>
    <mergeCell ref="AQ210:AV211"/>
    <mergeCell ref="AL203:AO203"/>
    <mergeCell ref="AD200:AG200"/>
    <mergeCell ref="BB211:BF211"/>
    <mergeCell ref="AW211:BA211"/>
    <mergeCell ref="AH202:AK202"/>
    <mergeCell ref="AL202:AO202"/>
    <mergeCell ref="AP202:AS202"/>
    <mergeCell ref="AH203:AK203"/>
    <mergeCell ref="BF203:BI203"/>
    <mergeCell ref="AX203:BA203"/>
    <mergeCell ref="A210:F211"/>
    <mergeCell ref="A201:M201"/>
    <mergeCell ref="V202:Y202"/>
    <mergeCell ref="AD202:AG202"/>
    <mergeCell ref="A202:M202"/>
    <mergeCell ref="G210:S211"/>
    <mergeCell ref="BF199:BM199"/>
    <mergeCell ref="BF200:BI200"/>
    <mergeCell ref="BJ200:BM200"/>
    <mergeCell ref="AX200:BA200"/>
    <mergeCell ref="BF201:BI201"/>
    <mergeCell ref="BJ201:BM201"/>
    <mergeCell ref="A198:BM198"/>
    <mergeCell ref="AL200:AO200"/>
    <mergeCell ref="A199:M200"/>
    <mergeCell ref="Z199:AG199"/>
    <mergeCell ref="AH199:AO199"/>
    <mergeCell ref="AX199:BE199"/>
    <mergeCell ref="BB200:BE200"/>
    <mergeCell ref="AL201:AO201"/>
    <mergeCell ref="G194:S194"/>
    <mergeCell ref="T194:Z194"/>
    <mergeCell ref="AU194:AY194"/>
    <mergeCell ref="AK194:AO194"/>
    <mergeCell ref="AP194:AT194"/>
    <mergeCell ref="N199:U200"/>
    <mergeCell ref="AH200:AK200"/>
    <mergeCell ref="AL112:BC112"/>
    <mergeCell ref="AD113:AF113"/>
    <mergeCell ref="AG113:AK113"/>
    <mergeCell ref="AL113:AP113"/>
    <mergeCell ref="AU122:BI122"/>
    <mergeCell ref="Y114:AC114"/>
    <mergeCell ref="D125:P125"/>
    <mergeCell ref="A194:F194"/>
    <mergeCell ref="AD107:AF107"/>
    <mergeCell ref="AG107:AK107"/>
    <mergeCell ref="AL107:AP107"/>
    <mergeCell ref="AQ107:AU107"/>
    <mergeCell ref="AV108:AX108"/>
    <mergeCell ref="AD108:AF108"/>
    <mergeCell ref="AY108:BC108"/>
    <mergeCell ref="BN104:BP104"/>
    <mergeCell ref="BD106:BH106"/>
    <mergeCell ref="BI106:BM106"/>
    <mergeCell ref="AD106:AF106"/>
    <mergeCell ref="AG106:AK106"/>
    <mergeCell ref="AL106:AP106"/>
    <mergeCell ref="AQ106:AU106"/>
    <mergeCell ref="BC97:BG97"/>
    <mergeCell ref="BD103:BU103"/>
    <mergeCell ref="BC95:BG95"/>
    <mergeCell ref="BD104:BH104"/>
    <mergeCell ref="A102:BU102"/>
    <mergeCell ref="Y104:AC104"/>
    <mergeCell ref="T104:X104"/>
    <mergeCell ref="F96:W96"/>
    <mergeCell ref="AP97:AT97"/>
    <mergeCell ref="AU96:AY96"/>
    <mergeCell ref="BR72:BT72"/>
    <mergeCell ref="BU72:BY72"/>
    <mergeCell ref="BC80:BG80"/>
    <mergeCell ref="BN105:BP105"/>
    <mergeCell ref="BQ105:BU105"/>
    <mergeCell ref="AY105:BC105"/>
    <mergeCell ref="AZ94:BB94"/>
    <mergeCell ref="BC72:BG72"/>
    <mergeCell ref="BC79:BG79"/>
    <mergeCell ref="BQ104:BU104"/>
    <mergeCell ref="X69:AB69"/>
    <mergeCell ref="AC69:AG69"/>
    <mergeCell ref="AH69:AJ69"/>
    <mergeCell ref="AK69:AO69"/>
    <mergeCell ref="F70:W70"/>
    <mergeCell ref="F71:W71"/>
    <mergeCell ref="A70:E70"/>
    <mergeCell ref="A71:E71"/>
    <mergeCell ref="BU52:BY52"/>
    <mergeCell ref="AK53:AO53"/>
    <mergeCell ref="AP53:AT53"/>
    <mergeCell ref="AU53:AY53"/>
    <mergeCell ref="AZ53:BB53"/>
    <mergeCell ref="BM53:BQ53"/>
    <mergeCell ref="BU53:BY53"/>
    <mergeCell ref="AK52:AO52"/>
    <mergeCell ref="BC53:BG53"/>
    <mergeCell ref="BR52:BT52"/>
    <mergeCell ref="BN107:BP107"/>
    <mergeCell ref="BQ107:BU107"/>
    <mergeCell ref="BN106:BP106"/>
    <mergeCell ref="AV106:AX106"/>
    <mergeCell ref="AY106:BC106"/>
    <mergeCell ref="AV107:AX107"/>
    <mergeCell ref="AY107:BC107"/>
    <mergeCell ref="BD107:BH107"/>
    <mergeCell ref="BI107:BM107"/>
    <mergeCell ref="BQ106:BU106"/>
    <mergeCell ref="A106:C106"/>
    <mergeCell ref="A100:BL100"/>
    <mergeCell ref="A101:BL101"/>
    <mergeCell ref="BD105:BH105"/>
    <mergeCell ref="BI105:BM105"/>
    <mergeCell ref="BI104:BM104"/>
    <mergeCell ref="AG114:AK114"/>
    <mergeCell ref="AL114:AP114"/>
    <mergeCell ref="AC53:AG53"/>
    <mergeCell ref="AH53:AJ53"/>
    <mergeCell ref="AC54:AG54"/>
    <mergeCell ref="AH54:AJ54"/>
    <mergeCell ref="T112:AK112"/>
    <mergeCell ref="T107:X107"/>
    <mergeCell ref="T114:X114"/>
    <mergeCell ref="Y107:AC107"/>
    <mergeCell ref="AC71:AG71"/>
    <mergeCell ref="BC69:BG69"/>
    <mergeCell ref="BH53:BL53"/>
    <mergeCell ref="A66:BL66"/>
    <mergeCell ref="BC54:BG54"/>
    <mergeCell ref="A68:E69"/>
    <mergeCell ref="A53:D53"/>
    <mergeCell ref="AK54:AO54"/>
    <mergeCell ref="AP54:AT54"/>
    <mergeCell ref="AU54:AY54"/>
    <mergeCell ref="AZ69:BB69"/>
    <mergeCell ref="BC70:BG70"/>
    <mergeCell ref="AZ70:BB70"/>
    <mergeCell ref="AP70:AT70"/>
    <mergeCell ref="AU70:AY70"/>
    <mergeCell ref="AQ105:AU105"/>
    <mergeCell ref="AP69:AT69"/>
    <mergeCell ref="AU69:AY69"/>
    <mergeCell ref="AV105:AX105"/>
    <mergeCell ref="AP78:AT78"/>
    <mergeCell ref="AU78:AY78"/>
    <mergeCell ref="AP80:AT80"/>
    <mergeCell ref="AU80:AY80"/>
    <mergeCell ref="AP96:AT96"/>
    <mergeCell ref="AP76:BG76"/>
    <mergeCell ref="A111:BC111"/>
    <mergeCell ref="A115:C115"/>
    <mergeCell ref="D115:S115"/>
    <mergeCell ref="AD115:AF115"/>
    <mergeCell ref="AG115:AK115"/>
    <mergeCell ref="T115:X115"/>
    <mergeCell ref="AV115:AX115"/>
    <mergeCell ref="Y115:AC115"/>
    <mergeCell ref="Y113:AC113"/>
    <mergeCell ref="T113:X113"/>
    <mergeCell ref="BO123:BS123"/>
    <mergeCell ref="BJ125:BN125"/>
    <mergeCell ref="BJ124:BN124"/>
    <mergeCell ref="BO124:BS124"/>
    <mergeCell ref="BT123:BX123"/>
    <mergeCell ref="V122:AE123"/>
    <mergeCell ref="AF122:AT122"/>
    <mergeCell ref="AY116:BC116"/>
    <mergeCell ref="AD116:AF116"/>
    <mergeCell ref="AG116:AK116"/>
    <mergeCell ref="AF123:AJ123"/>
    <mergeCell ref="AK123:AO123"/>
    <mergeCell ref="A120:BL120"/>
    <mergeCell ref="T116:X116"/>
    <mergeCell ref="BJ122:BX122"/>
    <mergeCell ref="AL115:AP115"/>
    <mergeCell ref="AQ115:AU115"/>
    <mergeCell ref="AY115:BC115"/>
    <mergeCell ref="AL116:AP116"/>
    <mergeCell ref="AQ116:AU116"/>
    <mergeCell ref="A112:C113"/>
    <mergeCell ref="D112:S113"/>
    <mergeCell ref="AK125:AO125"/>
    <mergeCell ref="AK124:AO124"/>
    <mergeCell ref="Y116:AC116"/>
    <mergeCell ref="A116:C116"/>
    <mergeCell ref="D116:S116"/>
    <mergeCell ref="AF125:AJ125"/>
    <mergeCell ref="A125:C125"/>
    <mergeCell ref="AD114:AF114"/>
    <mergeCell ref="A114:C114"/>
    <mergeCell ref="D114:S114"/>
    <mergeCell ref="A124:C124"/>
    <mergeCell ref="AY104:BC104"/>
    <mergeCell ref="T106:X106"/>
    <mergeCell ref="Y106:AC106"/>
    <mergeCell ref="D103:S104"/>
    <mergeCell ref="D105:S105"/>
    <mergeCell ref="D106:S106"/>
    <mergeCell ref="AV104:AX104"/>
    <mergeCell ref="BO186:BS186"/>
    <mergeCell ref="BE123:BI123"/>
    <mergeCell ref="BE124:BI124"/>
    <mergeCell ref="AZ139:BD139"/>
    <mergeCell ref="BO185:BS185"/>
    <mergeCell ref="AZ125:BD125"/>
    <mergeCell ref="AZ124:BD124"/>
    <mergeCell ref="BO125:BS125"/>
    <mergeCell ref="BE125:BI125"/>
    <mergeCell ref="BJ123:BN123"/>
    <mergeCell ref="Y105:AC105"/>
    <mergeCell ref="A110:BL110"/>
    <mergeCell ref="A103:C104"/>
    <mergeCell ref="A105:C105"/>
    <mergeCell ref="AD105:AF105"/>
    <mergeCell ref="T105:X105"/>
    <mergeCell ref="AG105:AK105"/>
    <mergeCell ref="A107:C107"/>
    <mergeCell ref="D107:S107"/>
    <mergeCell ref="AL105:AP105"/>
    <mergeCell ref="A172:C172"/>
    <mergeCell ref="D172:V172"/>
    <mergeCell ref="A126:C126"/>
    <mergeCell ref="BJ126:BN126"/>
    <mergeCell ref="V126:AE126"/>
    <mergeCell ref="A170:C170"/>
    <mergeCell ref="A171:C171"/>
    <mergeCell ref="U157:Y157"/>
    <mergeCell ref="AE154:AI154"/>
    <mergeCell ref="AY153:BH153"/>
    <mergeCell ref="BO184:BS184"/>
    <mergeCell ref="BT125:BX125"/>
    <mergeCell ref="BT126:BX126"/>
    <mergeCell ref="AJ154:AN154"/>
    <mergeCell ref="BO126:BS126"/>
    <mergeCell ref="A136:BL136"/>
    <mergeCell ref="AF126:AJ126"/>
    <mergeCell ref="AK126:AO126"/>
    <mergeCell ref="Q125:U125"/>
    <mergeCell ref="V125:AE125"/>
    <mergeCell ref="Z170:AB170"/>
    <mergeCell ref="W170:Y170"/>
    <mergeCell ref="BT124:BX124"/>
    <mergeCell ref="AK183:AO183"/>
    <mergeCell ref="AZ183:BD183"/>
    <mergeCell ref="BO183:BS183"/>
    <mergeCell ref="AU125:AY125"/>
    <mergeCell ref="AU124:AY124"/>
    <mergeCell ref="AF127:AJ127"/>
    <mergeCell ref="AK127:AO127"/>
    <mergeCell ref="BN157:BR157"/>
    <mergeCell ref="A157:T157"/>
    <mergeCell ref="A167:C169"/>
    <mergeCell ref="D167:V169"/>
    <mergeCell ref="BI158:BM158"/>
    <mergeCell ref="BI159:BM159"/>
    <mergeCell ref="A166:BL166"/>
    <mergeCell ref="AJ158:AN158"/>
    <mergeCell ref="AO158:AS158"/>
    <mergeCell ref="AT158:AX158"/>
    <mergeCell ref="BH231:BL231"/>
    <mergeCell ref="BC231:BG231"/>
    <mergeCell ref="AT231:AW231"/>
    <mergeCell ref="A173:C173"/>
    <mergeCell ref="V231:Y231"/>
    <mergeCell ref="Z231:AD231"/>
    <mergeCell ref="AA182:AO182"/>
    <mergeCell ref="AP182:BD182"/>
    <mergeCell ref="AK184:AO184"/>
    <mergeCell ref="AZ184:BD184"/>
    <mergeCell ref="AT155:AX155"/>
    <mergeCell ref="AO155:AS155"/>
    <mergeCell ref="Q231:U231"/>
    <mergeCell ref="AE231:AI231"/>
    <mergeCell ref="D171:V171"/>
    <mergeCell ref="AL170:AN170"/>
    <mergeCell ref="AI170:AK170"/>
    <mergeCell ref="AF170:AH170"/>
    <mergeCell ref="D170:V170"/>
    <mergeCell ref="AC170:AE170"/>
    <mergeCell ref="BI154:BM154"/>
    <mergeCell ref="BD154:BH154"/>
    <mergeCell ref="AY154:BC154"/>
    <mergeCell ref="AT154:AX154"/>
    <mergeCell ref="AO153:AX153"/>
    <mergeCell ref="AE153:AN153"/>
    <mergeCell ref="U153:AD153"/>
    <mergeCell ref="Z154:AD154"/>
    <mergeCell ref="U154:Y154"/>
    <mergeCell ref="AO154:AS154"/>
    <mergeCell ref="BN155:BR155"/>
    <mergeCell ref="BI155:BM155"/>
    <mergeCell ref="BD155:BH155"/>
    <mergeCell ref="AY155:BC155"/>
    <mergeCell ref="Z155:AD155"/>
    <mergeCell ref="BN154:BR154"/>
    <mergeCell ref="BI156:BM156"/>
    <mergeCell ref="BN156:BR156"/>
    <mergeCell ref="AE156:AI156"/>
    <mergeCell ref="AJ156:AN156"/>
    <mergeCell ref="AO156:AS156"/>
    <mergeCell ref="AT156:AX156"/>
    <mergeCell ref="AY156:BC156"/>
    <mergeCell ref="BD156:BH156"/>
    <mergeCell ref="Z157:AD157"/>
    <mergeCell ref="AE157:AI157"/>
    <mergeCell ref="BD157:BH157"/>
    <mergeCell ref="AJ157:AN157"/>
    <mergeCell ref="AO157:AS157"/>
    <mergeCell ref="AT157:AX157"/>
    <mergeCell ref="AY157:BC157"/>
    <mergeCell ref="BI157:BM157"/>
    <mergeCell ref="BG167:BL167"/>
    <mergeCell ref="BA167:BF167"/>
    <mergeCell ref="AU167:AZ167"/>
    <mergeCell ref="BD158:BH158"/>
    <mergeCell ref="BI160:BM160"/>
    <mergeCell ref="BI161:BM161"/>
    <mergeCell ref="BI162:BM162"/>
    <mergeCell ref="AT163:AX163"/>
    <mergeCell ref="AY163:BC163"/>
    <mergeCell ref="AI167:AT167"/>
    <mergeCell ref="W167:AH167"/>
    <mergeCell ref="AO168:AT168"/>
    <mergeCell ref="AI168:AN168"/>
    <mergeCell ref="AC168:AH168"/>
    <mergeCell ref="W168:AB168"/>
    <mergeCell ref="AL169:AN169"/>
    <mergeCell ref="AI169:AK169"/>
    <mergeCell ref="AF169:AH169"/>
    <mergeCell ref="AC169:AE169"/>
    <mergeCell ref="BJ168:BL169"/>
    <mergeCell ref="BG168:BI169"/>
    <mergeCell ref="BD168:BF169"/>
    <mergeCell ref="BA168:BC169"/>
    <mergeCell ref="AX168:AZ169"/>
    <mergeCell ref="AU168:AW169"/>
    <mergeCell ref="AR169:AT169"/>
    <mergeCell ref="AO169:AQ169"/>
    <mergeCell ref="Z169:AB169"/>
    <mergeCell ref="W169:Y169"/>
    <mergeCell ref="BJ170:BL170"/>
    <mergeCell ref="BG170:BI170"/>
    <mergeCell ref="BD170:BF170"/>
    <mergeCell ref="BA170:BC170"/>
    <mergeCell ref="AX170:AZ170"/>
    <mergeCell ref="AU170:AW170"/>
    <mergeCell ref="AR170:AT170"/>
    <mergeCell ref="AO170:AQ170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AU171:AW171"/>
    <mergeCell ref="AX171:AZ171"/>
    <mergeCell ref="BA171:BC171"/>
    <mergeCell ref="AL172:AN172"/>
    <mergeCell ref="AO172:AQ172"/>
    <mergeCell ref="AR172:AT172"/>
    <mergeCell ref="AU172:AW172"/>
    <mergeCell ref="AX172:AZ172"/>
    <mergeCell ref="BA172:BC172"/>
    <mergeCell ref="BG172:BI172"/>
    <mergeCell ref="BJ172:BL172"/>
    <mergeCell ref="BD172:BF172"/>
    <mergeCell ref="BD171:BF171"/>
    <mergeCell ref="BG171:BI171"/>
    <mergeCell ref="BJ171:BL171"/>
    <mergeCell ref="AF172:AH172"/>
    <mergeCell ref="AI172:AK172"/>
    <mergeCell ref="W172:Y172"/>
    <mergeCell ref="Z172:AB172"/>
    <mergeCell ref="AC172:AE172"/>
    <mergeCell ref="D173:V173"/>
    <mergeCell ref="W173:Y173"/>
    <mergeCell ref="Z173:AB173"/>
    <mergeCell ref="A179:BL179"/>
    <mergeCell ref="AF173:AH173"/>
    <mergeCell ref="AI173:AK173"/>
    <mergeCell ref="AL173:AN173"/>
    <mergeCell ref="AO173:AQ173"/>
    <mergeCell ref="AR173:AT173"/>
    <mergeCell ref="AU173:AW173"/>
    <mergeCell ref="AC173:AE173"/>
    <mergeCell ref="G182:S183"/>
    <mergeCell ref="A182:F183"/>
    <mergeCell ref="BJ183:BN183"/>
    <mergeCell ref="AA183:AE183"/>
    <mergeCell ref="BE183:BI183"/>
    <mergeCell ref="AU183:AY183"/>
    <mergeCell ref="AP183:AT183"/>
    <mergeCell ref="AF183:AJ183"/>
    <mergeCell ref="T182:Z183"/>
    <mergeCell ref="AF184:AJ184"/>
    <mergeCell ref="BJ184:BN184"/>
    <mergeCell ref="BE184:BI184"/>
    <mergeCell ref="AU184:AY184"/>
    <mergeCell ref="AP184:AT184"/>
    <mergeCell ref="AZ186:BD186"/>
    <mergeCell ref="AU186:AY186"/>
    <mergeCell ref="A185:F185"/>
    <mergeCell ref="G185:S185"/>
    <mergeCell ref="T185:Z185"/>
    <mergeCell ref="AK186:AO186"/>
    <mergeCell ref="AZ185:BD185"/>
    <mergeCell ref="AP185:AT185"/>
    <mergeCell ref="AK185:AO185"/>
    <mergeCell ref="T184:Z184"/>
    <mergeCell ref="AA184:AE184"/>
    <mergeCell ref="G184:S184"/>
    <mergeCell ref="A184:F184"/>
    <mergeCell ref="BE185:BI185"/>
    <mergeCell ref="BJ185:BN185"/>
    <mergeCell ref="A188:BL188"/>
    <mergeCell ref="A186:F186"/>
    <mergeCell ref="G186:S186"/>
    <mergeCell ref="T186:Z186"/>
    <mergeCell ref="AA186:AE186"/>
    <mergeCell ref="AF186:AJ186"/>
    <mergeCell ref="AA185:AE185"/>
    <mergeCell ref="AF185:AJ185"/>
    <mergeCell ref="AP192:AT192"/>
    <mergeCell ref="AP191:AT191"/>
    <mergeCell ref="AF191:AJ191"/>
    <mergeCell ref="AK191:AO191"/>
    <mergeCell ref="AA192:AE192"/>
    <mergeCell ref="AA190:AO190"/>
    <mergeCell ref="AF192:AJ192"/>
    <mergeCell ref="AK192:AO192"/>
    <mergeCell ref="AA191:AE191"/>
    <mergeCell ref="A193:F193"/>
    <mergeCell ref="G193:S193"/>
    <mergeCell ref="T193:Z193"/>
    <mergeCell ref="T192:Z192"/>
    <mergeCell ref="G192:S192"/>
    <mergeCell ref="A192:F192"/>
    <mergeCell ref="BB202:BE202"/>
    <mergeCell ref="BF202:BI202"/>
    <mergeCell ref="BJ202:BM202"/>
    <mergeCell ref="N201:U201"/>
    <mergeCell ref="N202:U202"/>
    <mergeCell ref="Z202:AC202"/>
    <mergeCell ref="AX202:BA202"/>
    <mergeCell ref="BB201:BE201"/>
    <mergeCell ref="AT201:AW201"/>
    <mergeCell ref="AP201:AS201"/>
    <mergeCell ref="Z200:AC200"/>
    <mergeCell ref="V199:Y200"/>
    <mergeCell ref="V201:Y201"/>
    <mergeCell ref="AP199:AW199"/>
    <mergeCell ref="AT200:AW200"/>
    <mergeCell ref="AD201:AG201"/>
    <mergeCell ref="Z201:AC201"/>
    <mergeCell ref="G213:S213"/>
    <mergeCell ref="T213:Y213"/>
    <mergeCell ref="AW213:BA213"/>
    <mergeCell ref="Z213:AD213"/>
    <mergeCell ref="AT202:AW202"/>
    <mergeCell ref="AH201:AK201"/>
    <mergeCell ref="AP200:AS200"/>
    <mergeCell ref="BB213:BF213"/>
    <mergeCell ref="AE213:AJ213"/>
    <mergeCell ref="BB212:BF212"/>
    <mergeCell ref="AW212:BA212"/>
    <mergeCell ref="AQ212:AV212"/>
    <mergeCell ref="A205:BL205"/>
    <mergeCell ref="A213:F213"/>
    <mergeCell ref="T212:Y212"/>
    <mergeCell ref="G212:S212"/>
    <mergeCell ref="AE212:AJ212"/>
    <mergeCell ref="Z212:AD212"/>
    <mergeCell ref="BG213:BL213"/>
    <mergeCell ref="A224:BL224"/>
    <mergeCell ref="A214:F214"/>
    <mergeCell ref="G214:S214"/>
    <mergeCell ref="T214:Y214"/>
    <mergeCell ref="Z214:AD214"/>
    <mergeCell ref="AE214:AJ214"/>
    <mergeCell ref="AK214:AP214"/>
    <mergeCell ref="AK213:AP213"/>
    <mergeCell ref="AQ213:AV213"/>
    <mergeCell ref="V227:Y228"/>
    <mergeCell ref="Q227:U228"/>
    <mergeCell ref="BB214:BF214"/>
    <mergeCell ref="A225:BL225"/>
    <mergeCell ref="AO226:BL226"/>
    <mergeCell ref="Q226:AN226"/>
    <mergeCell ref="G226:P228"/>
    <mergeCell ref="A226:F228"/>
    <mergeCell ref="BH227:BL228"/>
    <mergeCell ref="AX227:BG227"/>
    <mergeCell ref="BC228:BG228"/>
    <mergeCell ref="AX228:BB228"/>
    <mergeCell ref="AE228:AI228"/>
    <mergeCell ref="Z228:AD228"/>
    <mergeCell ref="AJ227:AN228"/>
    <mergeCell ref="Z227:AI227"/>
    <mergeCell ref="AT227:AW228"/>
    <mergeCell ref="AO227:AS228"/>
    <mergeCell ref="AJ229:AN229"/>
    <mergeCell ref="AE229:AI229"/>
    <mergeCell ref="Z229:AD229"/>
    <mergeCell ref="V229:Y229"/>
    <mergeCell ref="Q229:U229"/>
    <mergeCell ref="G229:P229"/>
    <mergeCell ref="A229:F229"/>
    <mergeCell ref="A230:F230"/>
    <mergeCell ref="G230:P230"/>
    <mergeCell ref="Q230:U230"/>
    <mergeCell ref="V230:Y230"/>
    <mergeCell ref="Z230:AD230"/>
    <mergeCell ref="AE230:AI230"/>
    <mergeCell ref="AJ230:AN230"/>
    <mergeCell ref="AW245:BD246"/>
    <mergeCell ref="AQ245:AV246"/>
    <mergeCell ref="AK245:AP246"/>
    <mergeCell ref="AE245:AJ246"/>
    <mergeCell ref="Z245:AD246"/>
    <mergeCell ref="T245:Y246"/>
    <mergeCell ref="G245:S246"/>
    <mergeCell ref="A245:F246"/>
    <mergeCell ref="G247:S247"/>
    <mergeCell ref="A247:F247"/>
    <mergeCell ref="A259:BL259"/>
    <mergeCell ref="AQ247:AV247"/>
    <mergeCell ref="AK247:AP247"/>
    <mergeCell ref="AE247:AJ247"/>
    <mergeCell ref="Z247:AD247"/>
    <mergeCell ref="AE248:AJ248"/>
    <mergeCell ref="AK248:AP248"/>
    <mergeCell ref="AQ248:AV248"/>
    <mergeCell ref="A248:F248"/>
    <mergeCell ref="G248:S248"/>
    <mergeCell ref="T248:Y248"/>
    <mergeCell ref="Z248:AD248"/>
    <mergeCell ref="T247:Y247"/>
    <mergeCell ref="A240:F240"/>
    <mergeCell ref="A262:BL262"/>
    <mergeCell ref="A267:AA267"/>
    <mergeCell ref="AU267:BF267"/>
    <mergeCell ref="A263:BL263"/>
    <mergeCell ref="BH240:BL240"/>
    <mergeCell ref="A249:F249"/>
    <mergeCell ref="AW249:BD249"/>
    <mergeCell ref="BE249:BL249"/>
    <mergeCell ref="AU270:BF270"/>
    <mergeCell ref="A26:D27"/>
    <mergeCell ref="A28:D28"/>
    <mergeCell ref="A29:D29"/>
    <mergeCell ref="AH27:AJ27"/>
    <mergeCell ref="AH28:AJ28"/>
    <mergeCell ref="AH29:AJ29"/>
    <mergeCell ref="X26:AO26"/>
    <mergeCell ref="F68:W69"/>
    <mergeCell ref="AU268:BF268"/>
    <mergeCell ref="X28:AB28"/>
    <mergeCell ref="AC27:AG27"/>
    <mergeCell ref="X27:AB27"/>
    <mergeCell ref="AC28:AG28"/>
    <mergeCell ref="BR29:BT29"/>
    <mergeCell ref="X29:AB29"/>
    <mergeCell ref="AC29:AG29"/>
    <mergeCell ref="AK27:AO27"/>
    <mergeCell ref="AZ27:BB27"/>
    <mergeCell ref="AZ28:BB28"/>
    <mergeCell ref="AZ29:BB29"/>
    <mergeCell ref="AP29:AT29"/>
    <mergeCell ref="AU29:AY29"/>
    <mergeCell ref="AU28:AY28"/>
    <mergeCell ref="E37:W38"/>
    <mergeCell ref="BC29:BG29"/>
    <mergeCell ref="BH29:BL29"/>
    <mergeCell ref="BM29:BQ29"/>
    <mergeCell ref="X30:AB30"/>
    <mergeCell ref="AC30:AG30"/>
    <mergeCell ref="AH30:AJ30"/>
    <mergeCell ref="A35:BL35"/>
    <mergeCell ref="AZ38:BB38"/>
    <mergeCell ref="BC38:BG38"/>
    <mergeCell ref="AZ31:BB31"/>
    <mergeCell ref="BU29:BY29"/>
    <mergeCell ref="BU30:BY30"/>
    <mergeCell ref="A37:D38"/>
    <mergeCell ref="X37:AO37"/>
    <mergeCell ref="AP37:BG37"/>
    <mergeCell ref="X38:AB38"/>
    <mergeCell ref="AC38:AG38"/>
    <mergeCell ref="AH38:AJ38"/>
    <mergeCell ref="AK38:AO38"/>
    <mergeCell ref="E39:W39"/>
    <mergeCell ref="AU38:AY38"/>
    <mergeCell ref="AP38:AT38"/>
    <mergeCell ref="AZ30:BB30"/>
    <mergeCell ref="AK39:AO39"/>
    <mergeCell ref="AP39:AT39"/>
    <mergeCell ref="AU39:AY39"/>
    <mergeCell ref="AZ39:BB39"/>
    <mergeCell ref="AK30:AO30"/>
    <mergeCell ref="AP30:AT30"/>
    <mergeCell ref="A41:D41"/>
    <mergeCell ref="AH39:AJ39"/>
    <mergeCell ref="A40:D40"/>
    <mergeCell ref="X40:AB40"/>
    <mergeCell ref="AC40:AG40"/>
    <mergeCell ref="AH40:AJ40"/>
    <mergeCell ref="E40:W40"/>
    <mergeCell ref="A39:D39"/>
    <mergeCell ref="X39:AB39"/>
    <mergeCell ref="AC39:AG39"/>
    <mergeCell ref="E41:W41"/>
    <mergeCell ref="E50:W51"/>
    <mergeCell ref="AK41:AO41"/>
    <mergeCell ref="E52:W52"/>
    <mergeCell ref="AH51:AJ51"/>
    <mergeCell ref="AK51:AO51"/>
    <mergeCell ref="AC52:AG52"/>
    <mergeCell ref="AH52:AJ52"/>
    <mergeCell ref="AH43:AJ43"/>
    <mergeCell ref="AK43:AO43"/>
    <mergeCell ref="AZ40:BB40"/>
    <mergeCell ref="X41:AB41"/>
    <mergeCell ref="AC41:AG41"/>
    <mergeCell ref="AH41:AJ41"/>
    <mergeCell ref="AK40:AO40"/>
    <mergeCell ref="AP40:AT40"/>
    <mergeCell ref="AU40:AY40"/>
    <mergeCell ref="AH71:AJ71"/>
    <mergeCell ref="X50:AO50"/>
    <mergeCell ref="AP50:BG50"/>
    <mergeCell ref="BH50:BY50"/>
    <mergeCell ref="X51:AB51"/>
    <mergeCell ref="AC51:AG51"/>
    <mergeCell ref="BM51:BQ51"/>
    <mergeCell ref="BR51:BT51"/>
    <mergeCell ref="BU51:BY51"/>
    <mergeCell ref="AZ51:BB51"/>
    <mergeCell ref="AP71:AT71"/>
    <mergeCell ref="AU71:AY71"/>
    <mergeCell ref="AP72:AT72"/>
    <mergeCell ref="AU72:AY72"/>
    <mergeCell ref="BH51:BL51"/>
    <mergeCell ref="BC51:BG51"/>
    <mergeCell ref="A54:D54"/>
    <mergeCell ref="E53:W53"/>
    <mergeCell ref="AP51:AT51"/>
    <mergeCell ref="X53:AB53"/>
    <mergeCell ref="X54:AB54"/>
    <mergeCell ref="AU51:AY51"/>
    <mergeCell ref="AU52:AY52"/>
    <mergeCell ref="AP52:AT52"/>
    <mergeCell ref="A91:BL91"/>
    <mergeCell ref="X93:AO93"/>
    <mergeCell ref="AP93:BG93"/>
    <mergeCell ref="A93:E94"/>
    <mergeCell ref="AP94:AT94"/>
    <mergeCell ref="AU94:AY94"/>
    <mergeCell ref="AK94:AO94"/>
    <mergeCell ref="BC94:BG94"/>
    <mergeCell ref="E80:W80"/>
    <mergeCell ref="E79:W79"/>
    <mergeCell ref="A74:BL74"/>
    <mergeCell ref="AK77:AO77"/>
    <mergeCell ref="AP77:AT77"/>
    <mergeCell ref="A79:D79"/>
    <mergeCell ref="A80:D80"/>
    <mergeCell ref="BC77:BG77"/>
    <mergeCell ref="AU77:AY77"/>
    <mergeCell ref="A78:D78"/>
    <mergeCell ref="F97:W97"/>
    <mergeCell ref="X94:AB94"/>
    <mergeCell ref="AC94:AG94"/>
    <mergeCell ref="AH94:AJ94"/>
    <mergeCell ref="X96:AB96"/>
    <mergeCell ref="AC96:AG96"/>
    <mergeCell ref="A95:E95"/>
    <mergeCell ref="A96:E96"/>
    <mergeCell ref="F93:W94"/>
    <mergeCell ref="F95:W95"/>
    <mergeCell ref="A122:C123"/>
    <mergeCell ref="BE126:BI126"/>
    <mergeCell ref="AP123:AT123"/>
    <mergeCell ref="AP124:AT124"/>
    <mergeCell ref="AP125:AT125"/>
    <mergeCell ref="AP126:AT126"/>
    <mergeCell ref="AZ126:BD126"/>
    <mergeCell ref="AU123:AY123"/>
    <mergeCell ref="AZ123:BD123"/>
    <mergeCell ref="AU126:AY12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38:AT138"/>
    <mergeCell ref="AZ138:BD138"/>
    <mergeCell ref="BE138:BI138"/>
    <mergeCell ref="AU138:AY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BE139:BI139"/>
    <mergeCell ref="AZ140:BD140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U141:AY141"/>
    <mergeCell ref="AZ141:BD141"/>
    <mergeCell ref="AU192:AY192"/>
    <mergeCell ref="AZ192:BD192"/>
    <mergeCell ref="AU185:AY185"/>
    <mergeCell ref="AP190:BD190"/>
    <mergeCell ref="A189:BD189"/>
    <mergeCell ref="G190:S191"/>
    <mergeCell ref="A190:F191"/>
    <mergeCell ref="T190:Z191"/>
    <mergeCell ref="B7:AF7"/>
    <mergeCell ref="A5:AF5"/>
    <mergeCell ref="AH5:AR5"/>
    <mergeCell ref="A49:BY49"/>
    <mergeCell ref="A25:BY25"/>
    <mergeCell ref="A36:BG36"/>
    <mergeCell ref="A48:BY48"/>
    <mergeCell ref="A47:BY47"/>
    <mergeCell ref="N10:Y10"/>
    <mergeCell ref="A30:D30"/>
    <mergeCell ref="A155:T155"/>
    <mergeCell ref="A156:T156"/>
    <mergeCell ref="A75:BG75"/>
    <mergeCell ref="A92:BG92"/>
    <mergeCell ref="AJ155:AN155"/>
    <mergeCell ref="U155:Y155"/>
    <mergeCell ref="U156:Y156"/>
    <mergeCell ref="Z156:AD156"/>
    <mergeCell ref="AE155:AI155"/>
    <mergeCell ref="BE140:BI140"/>
    <mergeCell ref="B11:L11"/>
    <mergeCell ref="BE141:BI141"/>
    <mergeCell ref="A153:T154"/>
    <mergeCell ref="A141:C141"/>
    <mergeCell ref="D141:P141"/>
    <mergeCell ref="Q141:U141"/>
    <mergeCell ref="V141:AE141"/>
    <mergeCell ref="AF141:AJ141"/>
    <mergeCell ref="AK141:AO141"/>
    <mergeCell ref="AP141:AT141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71:AP271"/>
    <mergeCell ref="AU271:BF271"/>
    <mergeCell ref="A17:BY17"/>
    <mergeCell ref="AH267:AP267"/>
    <mergeCell ref="AH268:AP268"/>
    <mergeCell ref="A270:AA270"/>
    <mergeCell ref="AH270:AP270"/>
    <mergeCell ref="A97:E97"/>
    <mergeCell ref="A181:BS181"/>
    <mergeCell ref="A180:BS180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U193:AY193"/>
    <mergeCell ref="AZ193:BD193"/>
    <mergeCell ref="AA194:AE194"/>
    <mergeCell ref="AF194:AJ194"/>
    <mergeCell ref="AA193:AE193"/>
    <mergeCell ref="AF193:AJ193"/>
    <mergeCell ref="AK193:AO193"/>
    <mergeCell ref="AP193:AT193"/>
    <mergeCell ref="AZ194:BD194"/>
  </mergeCells>
  <conditionalFormatting sqref="A116:A117 A107:A108 A172:A176">
    <cfRule type="cellIs" priority="1" dxfId="0" operator="equal" stopIfTrue="1">
      <formula>A106</formula>
    </cfRule>
  </conditionalFormatting>
  <conditionalFormatting sqref="A126:C134 A141:C149">
    <cfRule type="cellIs" priority="2" dxfId="0" operator="equal" stopIfTrue="1">
      <formula>A125</formula>
    </cfRule>
    <cfRule type="cellIs" priority="3" dxfId="0" operator="equal" stopIfTrue="1">
      <formula>0</formula>
    </cfRule>
  </conditionalFormatting>
  <conditionalFormatting sqref="A118">
    <cfRule type="cellIs" priority="4" dxfId="0" operator="equal" stopIfTrue="1">
      <formula>A116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A222"/>
  <sheetViews>
    <sheetView workbookViewId="0" topLeftCell="A1">
      <selection activeCell="A21" sqref="A21:BY2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10" t="s">
        <v>130</v>
      </c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</row>
    <row r="2" spans="1:78" ht="14.25" customHeight="1">
      <c r="A2" s="68" t="s">
        <v>320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4" spans="1:64" ht="15" customHeight="1">
      <c r="A4" s="13" t="s">
        <v>180</v>
      </c>
      <c r="B4" s="111" t="s">
        <v>300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0"/>
      <c r="AH4" s="106" t="s">
        <v>301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"/>
      <c r="AT4" s="109">
        <v>33586398</v>
      </c>
      <c r="AU4" s="106"/>
      <c r="AV4" s="106"/>
      <c r="AW4" s="106"/>
      <c r="AX4" s="106"/>
      <c r="AY4" s="106"/>
      <c r="AZ4" s="106"/>
      <c r="BA4" s="106"/>
      <c r="BB4" s="16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8"/>
      <c r="AH5" s="70" t="s">
        <v>187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8"/>
      <c r="AT5" s="70" t="s">
        <v>178</v>
      </c>
      <c r="AU5" s="70"/>
      <c r="AV5" s="70"/>
      <c r="AW5" s="70"/>
      <c r="AX5" s="70"/>
      <c r="AY5" s="70"/>
      <c r="AZ5" s="70"/>
      <c r="BA5" s="70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57:64" ht="12.75">
      <c r="BE6" s="28"/>
      <c r="BF6" s="28"/>
      <c r="BG6" s="28"/>
      <c r="BH6" s="28"/>
      <c r="BI6" s="28"/>
      <c r="BJ6" s="28"/>
      <c r="BK6" s="28"/>
      <c r="BL6" s="28"/>
    </row>
    <row r="7" spans="1:75" ht="15" customHeight="1">
      <c r="A7" s="13" t="s">
        <v>189</v>
      </c>
      <c r="B7" s="111" t="s">
        <v>300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0"/>
      <c r="AH7" s="106" t="s">
        <v>311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6"/>
      <c r="BC7" s="109">
        <v>33586398</v>
      </c>
      <c r="BD7" s="106"/>
      <c r="BE7" s="106"/>
      <c r="BF7" s="106"/>
      <c r="BG7" s="106"/>
      <c r="BH7" s="106"/>
      <c r="BI7" s="106"/>
      <c r="BJ7" s="106"/>
      <c r="BK7" s="16"/>
      <c r="BL7" s="14"/>
      <c r="BM7" s="17"/>
      <c r="BN7" s="17"/>
      <c r="BO7" s="17"/>
      <c r="BP7" s="16"/>
      <c r="BQ7" s="16"/>
      <c r="BR7" s="16"/>
      <c r="BS7" s="16"/>
      <c r="BT7" s="16"/>
      <c r="BU7" s="16"/>
      <c r="BV7" s="16"/>
      <c r="BW7" s="16"/>
    </row>
    <row r="8" spans="1:75" ht="24" customHeight="1">
      <c r="A8" s="64" t="s">
        <v>170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"/>
      <c r="AH8" s="70" t="s">
        <v>190</v>
      </c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15"/>
      <c r="BC8" s="70" t="s">
        <v>178</v>
      </c>
      <c r="BD8" s="70"/>
      <c r="BE8" s="70"/>
      <c r="BF8" s="70"/>
      <c r="BG8" s="70"/>
      <c r="BH8" s="70"/>
      <c r="BI8" s="70"/>
      <c r="BJ8" s="70"/>
      <c r="BK8" s="22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42.75" customHeight="1">
      <c r="A10" s="13" t="s">
        <v>191</v>
      </c>
      <c r="B10" s="106" t="s">
        <v>315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N10" s="106" t="s">
        <v>296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6"/>
      <c r="AA10" s="106" t="s">
        <v>297</v>
      </c>
      <c r="AB10" s="106"/>
      <c r="AC10" s="106"/>
      <c r="AD10" s="106"/>
      <c r="AE10" s="106"/>
      <c r="AF10" s="106"/>
      <c r="AG10" s="106"/>
      <c r="AH10" s="106"/>
      <c r="AI10" s="106"/>
      <c r="AJ10" s="16"/>
      <c r="AK10" s="108" t="s">
        <v>200</v>
      </c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21"/>
      <c r="BL10" s="109" t="s">
        <v>204</v>
      </c>
      <c r="BM10" s="106"/>
      <c r="BN10" s="106"/>
      <c r="BO10" s="106"/>
      <c r="BP10" s="106"/>
      <c r="BQ10" s="106"/>
      <c r="BR10" s="106"/>
      <c r="BS10" s="106"/>
      <c r="BT10" s="16"/>
      <c r="BU10" s="16"/>
      <c r="BV10" s="16"/>
      <c r="BW10" s="16"/>
      <c r="BX10" s="16"/>
      <c r="BY10" s="16"/>
      <c r="BZ10" s="16"/>
      <c r="CA10" s="16"/>
    </row>
    <row r="11" spans="2:79" ht="25.5" customHeight="1">
      <c r="B11" s="70" t="s">
        <v>192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N11" s="70" t="s">
        <v>194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5"/>
      <c r="AA11" s="164" t="s">
        <v>195</v>
      </c>
      <c r="AB11" s="164"/>
      <c r="AC11" s="164"/>
      <c r="AD11" s="164"/>
      <c r="AE11" s="164"/>
      <c r="AF11" s="164"/>
      <c r="AG11" s="164"/>
      <c r="AH11" s="164"/>
      <c r="AI11" s="164"/>
      <c r="AJ11" s="15"/>
      <c r="AK11" s="165" t="s">
        <v>193</v>
      </c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20"/>
      <c r="BL11" s="70" t="s">
        <v>179</v>
      </c>
      <c r="BM11" s="70"/>
      <c r="BN11" s="70"/>
      <c r="BO11" s="70"/>
      <c r="BP11" s="70"/>
      <c r="BQ11" s="70"/>
      <c r="BR11" s="70"/>
      <c r="BS11" s="70"/>
      <c r="BT11" s="15"/>
      <c r="BU11" s="15"/>
      <c r="BV11" s="15"/>
      <c r="BW11" s="15"/>
      <c r="BX11" s="15"/>
      <c r="BY11" s="15"/>
      <c r="BZ11" s="15"/>
      <c r="CA11" s="15"/>
    </row>
    <row r="13" spans="1:77" ht="14.25" customHeight="1">
      <c r="A13" s="105" t="s">
        <v>321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ht="14.25" customHeight="1">
      <c r="A14" s="105" t="s">
        <v>163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</row>
    <row r="15" spans="1:77" ht="15" customHeight="1">
      <c r="A15" s="69" t="s">
        <v>293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</row>
    <row r="16" spans="1:77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01" t="s">
        <v>164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</row>
    <row r="18" spans="1:77" ht="15" customHeight="1">
      <c r="A18" s="69" t="s">
        <v>294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105" t="s">
        <v>165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</row>
    <row r="21" spans="1:77" ht="33" customHeight="1">
      <c r="A21" s="69" t="s">
        <v>295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105" t="s">
        <v>166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</row>
    <row r="24" spans="1:77" ht="14.25" customHeight="1">
      <c r="A24" s="107" t="s">
        <v>322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7" ht="15" customHeight="1">
      <c r="A25" s="74" t="s">
        <v>205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7" ht="22.5" customHeight="1">
      <c r="A26" s="113" t="s">
        <v>3</v>
      </c>
      <c r="B26" s="114"/>
      <c r="C26" s="114"/>
      <c r="D26" s="115"/>
      <c r="E26" s="113" t="s">
        <v>20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126" t="s">
        <v>206</v>
      </c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 t="s">
        <v>207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 t="s">
        <v>208</v>
      </c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</row>
    <row r="27" spans="1:77" ht="54.75" customHeight="1">
      <c r="A27" s="116"/>
      <c r="B27" s="117"/>
      <c r="C27" s="117"/>
      <c r="D27" s="118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26" t="s">
        <v>5</v>
      </c>
      <c r="Y27" s="126"/>
      <c r="Z27" s="126"/>
      <c r="AA27" s="126"/>
      <c r="AB27" s="126"/>
      <c r="AC27" s="126" t="s">
        <v>4</v>
      </c>
      <c r="AD27" s="126"/>
      <c r="AE27" s="126"/>
      <c r="AF27" s="126"/>
      <c r="AG27" s="126"/>
      <c r="AH27" s="128" t="s">
        <v>131</v>
      </c>
      <c r="AI27" s="129"/>
      <c r="AJ27" s="130"/>
      <c r="AK27" s="126" t="s">
        <v>6</v>
      </c>
      <c r="AL27" s="126"/>
      <c r="AM27" s="126"/>
      <c r="AN27" s="126"/>
      <c r="AO27" s="126"/>
      <c r="AP27" s="126" t="s">
        <v>5</v>
      </c>
      <c r="AQ27" s="126"/>
      <c r="AR27" s="126"/>
      <c r="AS27" s="126"/>
      <c r="AT27" s="126"/>
      <c r="AU27" s="126" t="s">
        <v>4</v>
      </c>
      <c r="AV27" s="126"/>
      <c r="AW27" s="126"/>
      <c r="AX27" s="126"/>
      <c r="AY27" s="126"/>
      <c r="AZ27" s="128" t="s">
        <v>131</v>
      </c>
      <c r="BA27" s="129"/>
      <c r="BB27" s="130"/>
      <c r="BC27" s="126" t="s">
        <v>108</v>
      </c>
      <c r="BD27" s="126"/>
      <c r="BE27" s="126"/>
      <c r="BF27" s="126"/>
      <c r="BG27" s="126"/>
      <c r="BH27" s="126" t="s">
        <v>5</v>
      </c>
      <c r="BI27" s="126"/>
      <c r="BJ27" s="126"/>
      <c r="BK27" s="126"/>
      <c r="BL27" s="126"/>
      <c r="BM27" s="126" t="s">
        <v>4</v>
      </c>
      <c r="BN27" s="126"/>
      <c r="BO27" s="126"/>
      <c r="BP27" s="126"/>
      <c r="BQ27" s="126"/>
      <c r="BR27" s="128" t="s">
        <v>131</v>
      </c>
      <c r="BS27" s="129"/>
      <c r="BT27" s="130"/>
      <c r="BU27" s="126" t="s">
        <v>109</v>
      </c>
      <c r="BV27" s="126"/>
      <c r="BW27" s="126"/>
      <c r="BX27" s="126"/>
      <c r="BY27" s="126"/>
    </row>
    <row r="28" spans="1:77" ht="15" customHeight="1">
      <c r="A28" s="120">
        <v>1</v>
      </c>
      <c r="B28" s="121"/>
      <c r="C28" s="121"/>
      <c r="D28" s="122"/>
      <c r="E28" s="120">
        <v>2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126">
        <v>3</v>
      </c>
      <c r="Y28" s="126"/>
      <c r="Z28" s="126"/>
      <c r="AA28" s="126"/>
      <c r="AB28" s="126"/>
      <c r="AC28" s="126">
        <v>4</v>
      </c>
      <c r="AD28" s="126"/>
      <c r="AE28" s="126"/>
      <c r="AF28" s="126"/>
      <c r="AG28" s="126"/>
      <c r="AH28" s="120">
        <v>5</v>
      </c>
      <c r="AI28" s="121"/>
      <c r="AJ28" s="122"/>
      <c r="AK28" s="126">
        <v>6</v>
      </c>
      <c r="AL28" s="126"/>
      <c r="AM28" s="126"/>
      <c r="AN28" s="126"/>
      <c r="AO28" s="126"/>
      <c r="AP28" s="126">
        <v>7</v>
      </c>
      <c r="AQ28" s="126"/>
      <c r="AR28" s="126"/>
      <c r="AS28" s="126"/>
      <c r="AT28" s="126"/>
      <c r="AU28" s="126">
        <v>8</v>
      </c>
      <c r="AV28" s="126"/>
      <c r="AW28" s="126"/>
      <c r="AX28" s="126"/>
      <c r="AY28" s="126"/>
      <c r="AZ28" s="120">
        <v>9</v>
      </c>
      <c r="BA28" s="121"/>
      <c r="BB28" s="122"/>
      <c r="BC28" s="126">
        <v>10</v>
      </c>
      <c r="BD28" s="126"/>
      <c r="BE28" s="126"/>
      <c r="BF28" s="126"/>
      <c r="BG28" s="126"/>
      <c r="BH28" s="126">
        <v>11</v>
      </c>
      <c r="BI28" s="126"/>
      <c r="BJ28" s="126"/>
      <c r="BK28" s="126"/>
      <c r="BL28" s="126"/>
      <c r="BM28" s="126">
        <v>12</v>
      </c>
      <c r="BN28" s="126"/>
      <c r="BO28" s="126"/>
      <c r="BP28" s="126"/>
      <c r="BQ28" s="126"/>
      <c r="BR28" s="120">
        <v>13</v>
      </c>
      <c r="BS28" s="121"/>
      <c r="BT28" s="122"/>
      <c r="BU28" s="126">
        <v>14</v>
      </c>
      <c r="BV28" s="126"/>
      <c r="BW28" s="126"/>
      <c r="BX28" s="126"/>
      <c r="BY28" s="126"/>
    </row>
    <row r="29" spans="1:79" ht="13.5" customHeight="1" hidden="1">
      <c r="A29" s="91" t="s">
        <v>68</v>
      </c>
      <c r="B29" s="123"/>
      <c r="C29" s="123"/>
      <c r="D29" s="124"/>
      <c r="E29" s="91" t="s">
        <v>69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/>
      <c r="X29" s="127" t="s">
        <v>77</v>
      </c>
      <c r="Y29" s="127"/>
      <c r="Z29" s="127"/>
      <c r="AA29" s="127"/>
      <c r="AB29" s="127"/>
      <c r="AC29" s="127" t="s">
        <v>78</v>
      </c>
      <c r="AD29" s="127"/>
      <c r="AE29" s="127"/>
      <c r="AF29" s="127"/>
      <c r="AG29" s="127"/>
      <c r="AH29" s="91" t="s">
        <v>103</v>
      </c>
      <c r="AI29" s="123"/>
      <c r="AJ29" s="124"/>
      <c r="AK29" s="86" t="s">
        <v>111</v>
      </c>
      <c r="AL29" s="86"/>
      <c r="AM29" s="86"/>
      <c r="AN29" s="86"/>
      <c r="AO29" s="86"/>
      <c r="AP29" s="127" t="s">
        <v>79</v>
      </c>
      <c r="AQ29" s="127"/>
      <c r="AR29" s="127"/>
      <c r="AS29" s="127"/>
      <c r="AT29" s="127"/>
      <c r="AU29" s="127" t="s">
        <v>80</v>
      </c>
      <c r="AV29" s="127"/>
      <c r="AW29" s="127"/>
      <c r="AX29" s="127"/>
      <c r="AY29" s="127"/>
      <c r="AZ29" s="91" t="s">
        <v>104</v>
      </c>
      <c r="BA29" s="123"/>
      <c r="BB29" s="124"/>
      <c r="BC29" s="86" t="s">
        <v>111</v>
      </c>
      <c r="BD29" s="86"/>
      <c r="BE29" s="86"/>
      <c r="BF29" s="86"/>
      <c r="BG29" s="86"/>
      <c r="BH29" s="127" t="s">
        <v>70</v>
      </c>
      <c r="BI29" s="127"/>
      <c r="BJ29" s="127"/>
      <c r="BK29" s="127"/>
      <c r="BL29" s="127"/>
      <c r="BM29" s="127" t="s">
        <v>71</v>
      </c>
      <c r="BN29" s="127"/>
      <c r="BO29" s="127"/>
      <c r="BP29" s="127"/>
      <c r="BQ29" s="127"/>
      <c r="BR29" s="91" t="s">
        <v>105</v>
      </c>
      <c r="BS29" s="123"/>
      <c r="BT29" s="124"/>
      <c r="BU29" s="86" t="s">
        <v>111</v>
      </c>
      <c r="BV29" s="86"/>
      <c r="BW29" s="86"/>
      <c r="BX29" s="86"/>
      <c r="BY29" s="86"/>
      <c r="CA29" t="s">
        <v>28</v>
      </c>
    </row>
    <row r="30" spans="1:79" s="6" customFormat="1" ht="12.75" customHeight="1">
      <c r="A30" s="91"/>
      <c r="B30" s="123"/>
      <c r="C30" s="123"/>
      <c r="D30" s="124"/>
      <c r="E30" s="94" t="s">
        <v>213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9">
        <v>0</v>
      </c>
      <c r="Y30" s="139"/>
      <c r="Z30" s="139"/>
      <c r="AA30" s="139"/>
      <c r="AB30" s="139"/>
      <c r="AC30" s="139" t="s">
        <v>214</v>
      </c>
      <c r="AD30" s="139"/>
      <c r="AE30" s="139"/>
      <c r="AF30" s="139"/>
      <c r="AG30" s="139"/>
      <c r="AH30" s="88" t="s">
        <v>214</v>
      </c>
      <c r="AI30" s="89"/>
      <c r="AJ30" s="90"/>
      <c r="AK30" s="139">
        <f>IF(ISNUMBER(X30),X30,0)+IF(ISNUMBER(AC30),AC30,0)</f>
        <v>0</v>
      </c>
      <c r="AL30" s="139"/>
      <c r="AM30" s="139"/>
      <c r="AN30" s="139"/>
      <c r="AO30" s="139"/>
      <c r="AP30" s="139">
        <v>0</v>
      </c>
      <c r="AQ30" s="139"/>
      <c r="AR30" s="139"/>
      <c r="AS30" s="139"/>
      <c r="AT30" s="139"/>
      <c r="AU30" s="139" t="s">
        <v>214</v>
      </c>
      <c r="AV30" s="139"/>
      <c r="AW30" s="139"/>
      <c r="AX30" s="139"/>
      <c r="AY30" s="139"/>
      <c r="AZ30" s="88" t="s">
        <v>214</v>
      </c>
      <c r="BA30" s="89"/>
      <c r="BB30" s="90"/>
      <c r="BC30" s="139">
        <f>IF(ISNUMBER(AP30),AP30,0)+IF(ISNUMBER(AU30),AU30,0)</f>
        <v>0</v>
      </c>
      <c r="BD30" s="139"/>
      <c r="BE30" s="139"/>
      <c r="BF30" s="139"/>
      <c r="BG30" s="139"/>
      <c r="BH30" s="139">
        <v>15000</v>
      </c>
      <c r="BI30" s="139"/>
      <c r="BJ30" s="139"/>
      <c r="BK30" s="139"/>
      <c r="BL30" s="139"/>
      <c r="BM30" s="139" t="s">
        <v>214</v>
      </c>
      <c r="BN30" s="139"/>
      <c r="BO30" s="139"/>
      <c r="BP30" s="139"/>
      <c r="BQ30" s="139"/>
      <c r="BR30" s="88" t="s">
        <v>214</v>
      </c>
      <c r="BS30" s="89"/>
      <c r="BT30" s="90"/>
      <c r="BU30" s="139">
        <f>IF(ISNUMBER(BH30),BH30,0)+IF(ISNUMBER(BM30),BM30,0)</f>
        <v>15000</v>
      </c>
      <c r="BV30" s="139"/>
      <c r="BW30" s="139"/>
      <c r="BX30" s="139"/>
      <c r="BY30" s="139"/>
      <c r="CA30" s="6" t="s">
        <v>29</v>
      </c>
    </row>
    <row r="31" spans="1:77" s="7" customFormat="1" ht="12.75" customHeight="1">
      <c r="A31" s="102"/>
      <c r="B31" s="103"/>
      <c r="C31" s="103"/>
      <c r="D31" s="104"/>
      <c r="E31" s="166" t="s">
        <v>162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8"/>
      <c r="X31" s="87">
        <v>0</v>
      </c>
      <c r="Y31" s="87"/>
      <c r="Z31" s="87"/>
      <c r="AA31" s="87"/>
      <c r="AB31" s="87"/>
      <c r="AC31" s="87">
        <v>0</v>
      </c>
      <c r="AD31" s="87"/>
      <c r="AE31" s="87"/>
      <c r="AF31" s="87"/>
      <c r="AG31" s="87"/>
      <c r="AH31" s="149">
        <v>0</v>
      </c>
      <c r="AI31" s="150"/>
      <c r="AJ31" s="151"/>
      <c r="AK31" s="87">
        <f>IF(ISNUMBER(X31),X31,0)+IF(ISNUMBER(AC31),AC31,0)</f>
        <v>0</v>
      </c>
      <c r="AL31" s="87"/>
      <c r="AM31" s="87"/>
      <c r="AN31" s="87"/>
      <c r="AO31" s="87"/>
      <c r="AP31" s="87">
        <v>0</v>
      </c>
      <c r="AQ31" s="87"/>
      <c r="AR31" s="87"/>
      <c r="AS31" s="87"/>
      <c r="AT31" s="87"/>
      <c r="AU31" s="87">
        <v>0</v>
      </c>
      <c r="AV31" s="87"/>
      <c r="AW31" s="87"/>
      <c r="AX31" s="87"/>
      <c r="AY31" s="87"/>
      <c r="AZ31" s="149">
        <v>0</v>
      </c>
      <c r="BA31" s="150"/>
      <c r="BB31" s="151"/>
      <c r="BC31" s="87">
        <f>IF(ISNUMBER(AP31),AP31,0)+IF(ISNUMBER(AU31),AU31,0)</f>
        <v>0</v>
      </c>
      <c r="BD31" s="87"/>
      <c r="BE31" s="87"/>
      <c r="BF31" s="87"/>
      <c r="BG31" s="87"/>
      <c r="BH31" s="87">
        <f>BH30</f>
        <v>15000</v>
      </c>
      <c r="BI31" s="87"/>
      <c r="BJ31" s="87"/>
      <c r="BK31" s="87"/>
      <c r="BL31" s="87"/>
      <c r="BM31" s="87">
        <v>0</v>
      </c>
      <c r="BN31" s="87"/>
      <c r="BO31" s="87"/>
      <c r="BP31" s="87"/>
      <c r="BQ31" s="87"/>
      <c r="BR31" s="149">
        <v>0</v>
      </c>
      <c r="BS31" s="150"/>
      <c r="BT31" s="151"/>
      <c r="BU31" s="87">
        <f>IF(ISNUMBER(BH31),BH31,0)+IF(ISNUMBER(BM31),BM31,0)</f>
        <v>15000</v>
      </c>
      <c r="BV31" s="87"/>
      <c r="BW31" s="87"/>
      <c r="BX31" s="87"/>
      <c r="BY31" s="87"/>
    </row>
    <row r="33" spans="1:64" ht="14.25" customHeight="1">
      <c r="A33" s="107" t="s">
        <v>271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59" ht="15" customHeight="1">
      <c r="A34" s="74" t="s">
        <v>205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</row>
    <row r="35" spans="1:59" ht="22.5" customHeight="1">
      <c r="A35" s="113" t="s">
        <v>3</v>
      </c>
      <c r="B35" s="114"/>
      <c r="C35" s="114"/>
      <c r="D35" s="115"/>
      <c r="E35" s="113" t="s">
        <v>20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5"/>
      <c r="X35" s="126" t="s">
        <v>209</v>
      </c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 t="s">
        <v>210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</row>
    <row r="36" spans="1:59" ht="36" customHeight="1">
      <c r="A36" s="116"/>
      <c r="B36" s="117"/>
      <c r="C36" s="117"/>
      <c r="D36" s="118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X36" s="126" t="s">
        <v>5</v>
      </c>
      <c r="Y36" s="126"/>
      <c r="Z36" s="126"/>
      <c r="AA36" s="126"/>
      <c r="AB36" s="126"/>
      <c r="AC36" s="126" t="s">
        <v>4</v>
      </c>
      <c r="AD36" s="126"/>
      <c r="AE36" s="126"/>
      <c r="AF36" s="126"/>
      <c r="AG36" s="126"/>
      <c r="AH36" s="128" t="s">
        <v>131</v>
      </c>
      <c r="AI36" s="129"/>
      <c r="AJ36" s="130"/>
      <c r="AK36" s="126" t="s">
        <v>6</v>
      </c>
      <c r="AL36" s="126"/>
      <c r="AM36" s="126"/>
      <c r="AN36" s="126"/>
      <c r="AO36" s="126"/>
      <c r="AP36" s="126" t="s">
        <v>5</v>
      </c>
      <c r="AQ36" s="126"/>
      <c r="AR36" s="126"/>
      <c r="AS36" s="126"/>
      <c r="AT36" s="126"/>
      <c r="AU36" s="126" t="s">
        <v>4</v>
      </c>
      <c r="AV36" s="126"/>
      <c r="AW36" s="126"/>
      <c r="AX36" s="126"/>
      <c r="AY36" s="126"/>
      <c r="AZ36" s="128" t="s">
        <v>131</v>
      </c>
      <c r="BA36" s="129"/>
      <c r="BB36" s="130"/>
      <c r="BC36" s="126" t="s">
        <v>108</v>
      </c>
      <c r="BD36" s="126"/>
      <c r="BE36" s="126"/>
      <c r="BF36" s="126"/>
      <c r="BG36" s="126"/>
    </row>
    <row r="37" spans="1:59" ht="15" customHeight="1">
      <c r="A37" s="120">
        <v>1</v>
      </c>
      <c r="B37" s="121"/>
      <c r="C37" s="121"/>
      <c r="D37" s="122"/>
      <c r="E37" s="120">
        <v>2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2"/>
      <c r="X37" s="126">
        <v>3</v>
      </c>
      <c r="Y37" s="126"/>
      <c r="Z37" s="126"/>
      <c r="AA37" s="126"/>
      <c r="AB37" s="126"/>
      <c r="AC37" s="126">
        <v>4</v>
      </c>
      <c r="AD37" s="126"/>
      <c r="AE37" s="126"/>
      <c r="AF37" s="126"/>
      <c r="AG37" s="126"/>
      <c r="AH37" s="120">
        <v>5</v>
      </c>
      <c r="AI37" s="121"/>
      <c r="AJ37" s="122"/>
      <c r="AK37" s="126">
        <v>6</v>
      </c>
      <c r="AL37" s="126"/>
      <c r="AM37" s="126"/>
      <c r="AN37" s="126"/>
      <c r="AO37" s="126"/>
      <c r="AP37" s="126">
        <v>7</v>
      </c>
      <c r="AQ37" s="126"/>
      <c r="AR37" s="126"/>
      <c r="AS37" s="126"/>
      <c r="AT37" s="126"/>
      <c r="AU37" s="126">
        <v>8</v>
      </c>
      <c r="AV37" s="126"/>
      <c r="AW37" s="126"/>
      <c r="AX37" s="126"/>
      <c r="AY37" s="126"/>
      <c r="AZ37" s="120">
        <v>9</v>
      </c>
      <c r="BA37" s="121"/>
      <c r="BB37" s="122"/>
      <c r="BC37" s="126">
        <v>10</v>
      </c>
      <c r="BD37" s="126"/>
      <c r="BE37" s="126"/>
      <c r="BF37" s="126"/>
      <c r="BG37" s="126"/>
    </row>
    <row r="38" spans="1:79" ht="8.25" customHeight="1" hidden="1">
      <c r="A38" s="91" t="s">
        <v>68</v>
      </c>
      <c r="B38" s="123"/>
      <c r="C38" s="123"/>
      <c r="D38" s="124"/>
      <c r="E38" s="91" t="s">
        <v>69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27" t="s">
        <v>72</v>
      </c>
      <c r="Y38" s="127"/>
      <c r="Z38" s="127"/>
      <c r="AA38" s="127"/>
      <c r="AB38" s="127"/>
      <c r="AC38" s="127" t="s">
        <v>73</v>
      </c>
      <c r="AD38" s="127"/>
      <c r="AE38" s="127"/>
      <c r="AF38" s="127"/>
      <c r="AG38" s="127"/>
      <c r="AH38" s="91" t="s">
        <v>106</v>
      </c>
      <c r="AI38" s="123"/>
      <c r="AJ38" s="124"/>
      <c r="AK38" s="86" t="s">
        <v>111</v>
      </c>
      <c r="AL38" s="86"/>
      <c r="AM38" s="86"/>
      <c r="AN38" s="86"/>
      <c r="AO38" s="86"/>
      <c r="AP38" s="127" t="s">
        <v>74</v>
      </c>
      <c r="AQ38" s="127"/>
      <c r="AR38" s="127"/>
      <c r="AS38" s="127"/>
      <c r="AT38" s="127"/>
      <c r="AU38" s="127" t="s">
        <v>75</v>
      </c>
      <c r="AV38" s="127"/>
      <c r="AW38" s="127"/>
      <c r="AX38" s="127"/>
      <c r="AY38" s="127"/>
      <c r="AZ38" s="91" t="s">
        <v>107</v>
      </c>
      <c r="BA38" s="123"/>
      <c r="BB38" s="124"/>
      <c r="BC38" s="86" t="s">
        <v>111</v>
      </c>
      <c r="BD38" s="86"/>
      <c r="BE38" s="86"/>
      <c r="BF38" s="86"/>
      <c r="BG38" s="86"/>
      <c r="CA38" t="s">
        <v>30</v>
      </c>
    </row>
    <row r="39" spans="1:79" s="6" customFormat="1" ht="12.75" customHeight="1">
      <c r="A39" s="91"/>
      <c r="B39" s="123"/>
      <c r="C39" s="123"/>
      <c r="D39" s="124"/>
      <c r="E39" s="94" t="s">
        <v>213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88">
        <v>15000</v>
      </c>
      <c r="Y39" s="89"/>
      <c r="Z39" s="89"/>
      <c r="AA39" s="89"/>
      <c r="AB39" s="90"/>
      <c r="AC39" s="88" t="s">
        <v>214</v>
      </c>
      <c r="AD39" s="89"/>
      <c r="AE39" s="89"/>
      <c r="AF39" s="89"/>
      <c r="AG39" s="90"/>
      <c r="AH39" s="88" t="s">
        <v>214</v>
      </c>
      <c r="AI39" s="89"/>
      <c r="AJ39" s="90"/>
      <c r="AK39" s="88">
        <f>IF(ISNUMBER(X39),X39,0)+IF(ISNUMBER(AC39),AC39,0)</f>
        <v>15000</v>
      </c>
      <c r="AL39" s="89"/>
      <c r="AM39" s="89"/>
      <c r="AN39" s="89"/>
      <c r="AO39" s="90"/>
      <c r="AP39" s="88">
        <v>15000</v>
      </c>
      <c r="AQ39" s="89"/>
      <c r="AR39" s="89"/>
      <c r="AS39" s="89"/>
      <c r="AT39" s="90"/>
      <c r="AU39" s="88" t="s">
        <v>214</v>
      </c>
      <c r="AV39" s="89"/>
      <c r="AW39" s="89"/>
      <c r="AX39" s="89"/>
      <c r="AY39" s="90"/>
      <c r="AZ39" s="88" t="s">
        <v>214</v>
      </c>
      <c r="BA39" s="89"/>
      <c r="BB39" s="90"/>
      <c r="BC39" s="88">
        <f>IF(ISNUMBER(AP39),AP39,0)+IF(ISNUMBER(AU39),AU39,0)</f>
        <v>15000</v>
      </c>
      <c r="BD39" s="89"/>
      <c r="BE39" s="89"/>
      <c r="BF39" s="89"/>
      <c r="BG39" s="90"/>
      <c r="CA39" s="6" t="s">
        <v>31</v>
      </c>
    </row>
    <row r="40" spans="1:59" s="7" customFormat="1" ht="12.75" customHeight="1">
      <c r="A40" s="102"/>
      <c r="B40" s="103"/>
      <c r="C40" s="103"/>
      <c r="D40" s="104"/>
      <c r="E40" s="166" t="s">
        <v>162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  <c r="X40" s="149">
        <f>X39</f>
        <v>15000</v>
      </c>
      <c r="Y40" s="150"/>
      <c r="Z40" s="150"/>
      <c r="AA40" s="150"/>
      <c r="AB40" s="151"/>
      <c r="AC40" s="149">
        <v>0</v>
      </c>
      <c r="AD40" s="150"/>
      <c r="AE40" s="150"/>
      <c r="AF40" s="150"/>
      <c r="AG40" s="151"/>
      <c r="AH40" s="149">
        <v>0</v>
      </c>
      <c r="AI40" s="150"/>
      <c r="AJ40" s="151"/>
      <c r="AK40" s="149">
        <f>IF(ISNUMBER(X40),X40,0)+IF(ISNUMBER(AC40),AC40,0)</f>
        <v>15000</v>
      </c>
      <c r="AL40" s="150"/>
      <c r="AM40" s="150"/>
      <c r="AN40" s="150"/>
      <c r="AO40" s="151"/>
      <c r="AP40" s="149">
        <f>AP39</f>
        <v>15000</v>
      </c>
      <c r="AQ40" s="150"/>
      <c r="AR40" s="150"/>
      <c r="AS40" s="150"/>
      <c r="AT40" s="151"/>
      <c r="AU40" s="149">
        <v>0</v>
      </c>
      <c r="AV40" s="150"/>
      <c r="AW40" s="150"/>
      <c r="AX40" s="150"/>
      <c r="AY40" s="151"/>
      <c r="AZ40" s="149">
        <v>0</v>
      </c>
      <c r="BA40" s="150"/>
      <c r="BB40" s="151"/>
      <c r="BC40" s="149">
        <f>IF(ISNUMBER(AP40),AP40,0)+IF(ISNUMBER(AU40),AU40,0)</f>
        <v>15000</v>
      </c>
      <c r="BD40" s="150"/>
      <c r="BE40" s="150"/>
      <c r="BF40" s="150"/>
      <c r="BG40" s="151"/>
    </row>
    <row r="41" spans="1:59" s="5" customFormat="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3" spans="1:78" s="4" customFormat="1" ht="14.25" customHeight="1">
      <c r="A43" s="105" t="s">
        <v>132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1"/>
    </row>
    <row r="44" spans="1:77" ht="14.25" customHeight="1">
      <c r="A44" s="105" t="s">
        <v>260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</row>
    <row r="45" spans="1:77" ht="15" customHeight="1">
      <c r="A45" s="74" t="s">
        <v>205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7" ht="22.5" customHeight="1">
      <c r="A46" s="133" t="s">
        <v>133</v>
      </c>
      <c r="B46" s="134"/>
      <c r="C46" s="134"/>
      <c r="D46" s="135"/>
      <c r="E46" s="113" t="s">
        <v>20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126" t="s">
        <v>206</v>
      </c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 t="s">
        <v>207</v>
      </c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 t="s">
        <v>208</v>
      </c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</row>
    <row r="47" spans="1:77" ht="48.75" customHeight="1">
      <c r="A47" s="136"/>
      <c r="B47" s="137"/>
      <c r="C47" s="137"/>
      <c r="D47" s="138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8"/>
      <c r="X47" s="126" t="s">
        <v>5</v>
      </c>
      <c r="Y47" s="126"/>
      <c r="Z47" s="126"/>
      <c r="AA47" s="126"/>
      <c r="AB47" s="126"/>
      <c r="AC47" s="126" t="s">
        <v>4</v>
      </c>
      <c r="AD47" s="126"/>
      <c r="AE47" s="126"/>
      <c r="AF47" s="126"/>
      <c r="AG47" s="126"/>
      <c r="AH47" s="128" t="s">
        <v>131</v>
      </c>
      <c r="AI47" s="129"/>
      <c r="AJ47" s="130"/>
      <c r="AK47" s="126" t="s">
        <v>6</v>
      </c>
      <c r="AL47" s="126"/>
      <c r="AM47" s="126"/>
      <c r="AN47" s="126"/>
      <c r="AO47" s="126"/>
      <c r="AP47" s="126" t="s">
        <v>5</v>
      </c>
      <c r="AQ47" s="126"/>
      <c r="AR47" s="126"/>
      <c r="AS47" s="126"/>
      <c r="AT47" s="126"/>
      <c r="AU47" s="126" t="s">
        <v>4</v>
      </c>
      <c r="AV47" s="126"/>
      <c r="AW47" s="126"/>
      <c r="AX47" s="126"/>
      <c r="AY47" s="126"/>
      <c r="AZ47" s="128" t="s">
        <v>131</v>
      </c>
      <c r="BA47" s="129"/>
      <c r="BB47" s="130"/>
      <c r="BC47" s="126" t="s">
        <v>108</v>
      </c>
      <c r="BD47" s="126"/>
      <c r="BE47" s="126"/>
      <c r="BF47" s="126"/>
      <c r="BG47" s="126"/>
      <c r="BH47" s="126" t="s">
        <v>5</v>
      </c>
      <c r="BI47" s="126"/>
      <c r="BJ47" s="126"/>
      <c r="BK47" s="126"/>
      <c r="BL47" s="126"/>
      <c r="BM47" s="126" t="s">
        <v>4</v>
      </c>
      <c r="BN47" s="126"/>
      <c r="BO47" s="126"/>
      <c r="BP47" s="126"/>
      <c r="BQ47" s="126"/>
      <c r="BR47" s="128" t="s">
        <v>131</v>
      </c>
      <c r="BS47" s="129"/>
      <c r="BT47" s="130"/>
      <c r="BU47" s="126" t="s">
        <v>109</v>
      </c>
      <c r="BV47" s="126"/>
      <c r="BW47" s="126"/>
      <c r="BX47" s="126"/>
      <c r="BY47" s="126"/>
    </row>
    <row r="48" spans="1:77" ht="15" customHeight="1">
      <c r="A48" s="120">
        <v>1</v>
      </c>
      <c r="B48" s="121"/>
      <c r="C48" s="121"/>
      <c r="D48" s="122"/>
      <c r="E48" s="120">
        <v>2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  <c r="X48" s="126">
        <v>3</v>
      </c>
      <c r="Y48" s="126"/>
      <c r="Z48" s="126"/>
      <c r="AA48" s="126"/>
      <c r="AB48" s="126"/>
      <c r="AC48" s="126">
        <v>4</v>
      </c>
      <c r="AD48" s="126"/>
      <c r="AE48" s="126"/>
      <c r="AF48" s="126"/>
      <c r="AG48" s="126"/>
      <c r="AH48" s="120">
        <v>5</v>
      </c>
      <c r="AI48" s="121"/>
      <c r="AJ48" s="122"/>
      <c r="AK48" s="126">
        <v>6</v>
      </c>
      <c r="AL48" s="126"/>
      <c r="AM48" s="126"/>
      <c r="AN48" s="126"/>
      <c r="AO48" s="126"/>
      <c r="AP48" s="126">
        <v>7</v>
      </c>
      <c r="AQ48" s="126"/>
      <c r="AR48" s="126"/>
      <c r="AS48" s="126"/>
      <c r="AT48" s="126"/>
      <c r="AU48" s="126">
        <v>8</v>
      </c>
      <c r="AV48" s="126"/>
      <c r="AW48" s="126"/>
      <c r="AX48" s="126"/>
      <c r="AY48" s="126"/>
      <c r="AZ48" s="120">
        <v>9</v>
      </c>
      <c r="BA48" s="121"/>
      <c r="BB48" s="122"/>
      <c r="BC48" s="126">
        <v>10</v>
      </c>
      <c r="BD48" s="126"/>
      <c r="BE48" s="126"/>
      <c r="BF48" s="126"/>
      <c r="BG48" s="126"/>
      <c r="BH48" s="126">
        <v>11</v>
      </c>
      <c r="BI48" s="126"/>
      <c r="BJ48" s="126"/>
      <c r="BK48" s="126"/>
      <c r="BL48" s="126"/>
      <c r="BM48" s="126">
        <v>12</v>
      </c>
      <c r="BN48" s="126"/>
      <c r="BO48" s="126"/>
      <c r="BP48" s="126"/>
      <c r="BQ48" s="126"/>
      <c r="BR48" s="120">
        <v>13</v>
      </c>
      <c r="BS48" s="121"/>
      <c r="BT48" s="122"/>
      <c r="BU48" s="126">
        <v>14</v>
      </c>
      <c r="BV48" s="126"/>
      <c r="BW48" s="126"/>
      <c r="BX48" s="126"/>
      <c r="BY48" s="126"/>
    </row>
    <row r="49" spans="1:79" s="1" customFormat="1" ht="12.75" customHeight="1" hidden="1">
      <c r="A49" s="91" t="s">
        <v>76</v>
      </c>
      <c r="B49" s="123"/>
      <c r="C49" s="123"/>
      <c r="D49" s="124"/>
      <c r="E49" s="91" t="s">
        <v>69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4"/>
      <c r="X49" s="127" t="s">
        <v>77</v>
      </c>
      <c r="Y49" s="127"/>
      <c r="Z49" s="127"/>
      <c r="AA49" s="127"/>
      <c r="AB49" s="127"/>
      <c r="AC49" s="127" t="s">
        <v>78</v>
      </c>
      <c r="AD49" s="127"/>
      <c r="AE49" s="127"/>
      <c r="AF49" s="127"/>
      <c r="AG49" s="127"/>
      <c r="AH49" s="91" t="s">
        <v>103</v>
      </c>
      <c r="AI49" s="123"/>
      <c r="AJ49" s="124"/>
      <c r="AK49" s="86" t="s">
        <v>111</v>
      </c>
      <c r="AL49" s="86"/>
      <c r="AM49" s="86"/>
      <c r="AN49" s="86"/>
      <c r="AO49" s="86"/>
      <c r="AP49" s="127" t="s">
        <v>79</v>
      </c>
      <c r="AQ49" s="127"/>
      <c r="AR49" s="127"/>
      <c r="AS49" s="127"/>
      <c r="AT49" s="127"/>
      <c r="AU49" s="127" t="s">
        <v>80</v>
      </c>
      <c r="AV49" s="127"/>
      <c r="AW49" s="127"/>
      <c r="AX49" s="127"/>
      <c r="AY49" s="127"/>
      <c r="AZ49" s="91" t="s">
        <v>104</v>
      </c>
      <c r="BA49" s="123"/>
      <c r="BB49" s="124"/>
      <c r="BC49" s="86" t="s">
        <v>111</v>
      </c>
      <c r="BD49" s="86"/>
      <c r="BE49" s="86"/>
      <c r="BF49" s="86"/>
      <c r="BG49" s="86"/>
      <c r="BH49" s="127" t="s">
        <v>70</v>
      </c>
      <c r="BI49" s="127"/>
      <c r="BJ49" s="127"/>
      <c r="BK49" s="127"/>
      <c r="BL49" s="127"/>
      <c r="BM49" s="127" t="s">
        <v>71</v>
      </c>
      <c r="BN49" s="127"/>
      <c r="BO49" s="127"/>
      <c r="BP49" s="127"/>
      <c r="BQ49" s="127"/>
      <c r="BR49" s="91" t="s">
        <v>105</v>
      </c>
      <c r="BS49" s="123"/>
      <c r="BT49" s="124"/>
      <c r="BU49" s="86" t="s">
        <v>111</v>
      </c>
      <c r="BV49" s="86"/>
      <c r="BW49" s="86"/>
      <c r="BX49" s="86"/>
      <c r="BY49" s="86"/>
      <c r="CA49" t="s">
        <v>32</v>
      </c>
    </row>
    <row r="50" spans="1:79" s="1" customFormat="1" ht="27.75" customHeight="1">
      <c r="A50" s="91">
        <v>2282</v>
      </c>
      <c r="B50" s="123"/>
      <c r="C50" s="123"/>
      <c r="D50" s="124"/>
      <c r="E50" s="91" t="s">
        <v>299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4"/>
      <c r="X50" s="91"/>
      <c r="Y50" s="123"/>
      <c r="Z50" s="123"/>
      <c r="AA50" s="123"/>
      <c r="AB50" s="124"/>
      <c r="AC50" s="91"/>
      <c r="AD50" s="123"/>
      <c r="AE50" s="123"/>
      <c r="AF50" s="123"/>
      <c r="AG50" s="124"/>
      <c r="AH50" s="91"/>
      <c r="AI50" s="123"/>
      <c r="AJ50" s="124"/>
      <c r="AK50" s="157"/>
      <c r="AL50" s="158"/>
      <c r="AM50" s="158"/>
      <c r="AN50" s="158"/>
      <c r="AO50" s="159"/>
      <c r="AP50" s="191"/>
      <c r="AQ50" s="192"/>
      <c r="AR50" s="192"/>
      <c r="AS50" s="192"/>
      <c r="AT50" s="193"/>
      <c r="AU50" s="91"/>
      <c r="AV50" s="123"/>
      <c r="AW50" s="123"/>
      <c r="AX50" s="123"/>
      <c r="AY50" s="124"/>
      <c r="AZ50" s="91"/>
      <c r="BA50" s="123"/>
      <c r="BB50" s="124"/>
      <c r="BC50" s="157"/>
      <c r="BD50" s="158"/>
      <c r="BE50" s="158"/>
      <c r="BF50" s="158"/>
      <c r="BG50" s="159"/>
      <c r="BH50" s="194">
        <v>15000</v>
      </c>
      <c r="BI50" s="195"/>
      <c r="BJ50" s="195"/>
      <c r="BK50" s="195"/>
      <c r="BL50" s="196"/>
      <c r="BM50" s="194"/>
      <c r="BN50" s="195"/>
      <c r="BO50" s="195"/>
      <c r="BP50" s="195"/>
      <c r="BQ50" s="196"/>
      <c r="BR50" s="194"/>
      <c r="BS50" s="195"/>
      <c r="BT50" s="196"/>
      <c r="BU50" s="161">
        <f>BH50</f>
        <v>15000</v>
      </c>
      <c r="BV50" s="162"/>
      <c r="BW50" s="162"/>
      <c r="BX50" s="162"/>
      <c r="BY50" s="163"/>
      <c r="CA50"/>
    </row>
    <row r="51" spans="1:79" s="7" customFormat="1" ht="12.75" customHeight="1">
      <c r="A51" s="102"/>
      <c r="B51" s="103"/>
      <c r="C51" s="103"/>
      <c r="D51" s="104"/>
      <c r="E51" s="102" t="s">
        <v>162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149"/>
      <c r="AI51" s="150"/>
      <c r="AJ51" s="151"/>
      <c r="AK51" s="87">
        <f>IF(ISNUMBER(X51),X51,0)+IF(ISNUMBER(AC51),AC51,0)</f>
        <v>0</v>
      </c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149"/>
      <c r="BA51" s="150"/>
      <c r="BB51" s="151"/>
      <c r="BC51" s="87">
        <f>IF(ISNUMBER(AP51),AP51,0)+IF(ISNUMBER(AU51),AU51,0)</f>
        <v>0</v>
      </c>
      <c r="BD51" s="87"/>
      <c r="BE51" s="87"/>
      <c r="BF51" s="87"/>
      <c r="BG51" s="87"/>
      <c r="BH51" s="87">
        <f>BH50</f>
        <v>15000</v>
      </c>
      <c r="BI51" s="87"/>
      <c r="BJ51" s="87"/>
      <c r="BK51" s="87"/>
      <c r="BL51" s="87"/>
      <c r="BM51" s="87"/>
      <c r="BN51" s="87"/>
      <c r="BO51" s="87"/>
      <c r="BP51" s="87"/>
      <c r="BQ51" s="87"/>
      <c r="BR51" s="149"/>
      <c r="BS51" s="150"/>
      <c r="BT51" s="151"/>
      <c r="BU51" s="87">
        <f>IF(ISNUMBER(BH51),BH51,0)+IF(ISNUMBER(BM51),BM51,0)</f>
        <v>15000</v>
      </c>
      <c r="BV51" s="87"/>
      <c r="BW51" s="87"/>
      <c r="BX51" s="87"/>
      <c r="BY51" s="87"/>
      <c r="CA51" s="7" t="s">
        <v>33</v>
      </c>
    </row>
    <row r="53" spans="1:64" ht="14.25" customHeight="1">
      <c r="A53" s="105" t="s">
        <v>261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77" ht="15" customHeight="1">
      <c r="A54" s="125" t="s">
        <v>205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</row>
    <row r="55" spans="1:77" ht="22.5" customHeight="1">
      <c r="A55" s="133" t="s">
        <v>134</v>
      </c>
      <c r="B55" s="134"/>
      <c r="C55" s="134"/>
      <c r="D55" s="134"/>
      <c r="E55" s="135"/>
      <c r="F55" s="113" t="s">
        <v>20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5"/>
      <c r="X55" s="126" t="s">
        <v>206</v>
      </c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 t="s">
        <v>207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 t="s">
        <v>208</v>
      </c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</row>
    <row r="56" spans="1:77" ht="51.75" customHeight="1">
      <c r="A56" s="136"/>
      <c r="B56" s="137"/>
      <c r="C56" s="137"/>
      <c r="D56" s="137"/>
      <c r="E56" s="138"/>
      <c r="F56" s="11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X56" s="126" t="s">
        <v>5</v>
      </c>
      <c r="Y56" s="126"/>
      <c r="Z56" s="126"/>
      <c r="AA56" s="126"/>
      <c r="AB56" s="126"/>
      <c r="AC56" s="126" t="s">
        <v>4</v>
      </c>
      <c r="AD56" s="126"/>
      <c r="AE56" s="126"/>
      <c r="AF56" s="126"/>
      <c r="AG56" s="126"/>
      <c r="AH56" s="128" t="s">
        <v>131</v>
      </c>
      <c r="AI56" s="129"/>
      <c r="AJ56" s="130"/>
      <c r="AK56" s="126" t="s">
        <v>6</v>
      </c>
      <c r="AL56" s="126"/>
      <c r="AM56" s="126"/>
      <c r="AN56" s="126"/>
      <c r="AO56" s="126"/>
      <c r="AP56" s="126" t="s">
        <v>5</v>
      </c>
      <c r="AQ56" s="126"/>
      <c r="AR56" s="126"/>
      <c r="AS56" s="126"/>
      <c r="AT56" s="126"/>
      <c r="AU56" s="126" t="s">
        <v>4</v>
      </c>
      <c r="AV56" s="126"/>
      <c r="AW56" s="126"/>
      <c r="AX56" s="126"/>
      <c r="AY56" s="126"/>
      <c r="AZ56" s="128" t="s">
        <v>131</v>
      </c>
      <c r="BA56" s="129"/>
      <c r="BB56" s="130"/>
      <c r="BC56" s="126" t="s">
        <v>108</v>
      </c>
      <c r="BD56" s="126"/>
      <c r="BE56" s="126"/>
      <c r="BF56" s="126"/>
      <c r="BG56" s="126"/>
      <c r="BH56" s="126" t="s">
        <v>5</v>
      </c>
      <c r="BI56" s="126"/>
      <c r="BJ56" s="126"/>
      <c r="BK56" s="126"/>
      <c r="BL56" s="126"/>
      <c r="BM56" s="126" t="s">
        <v>4</v>
      </c>
      <c r="BN56" s="126"/>
      <c r="BO56" s="126"/>
      <c r="BP56" s="126"/>
      <c r="BQ56" s="126"/>
      <c r="BR56" s="128" t="s">
        <v>131</v>
      </c>
      <c r="BS56" s="129"/>
      <c r="BT56" s="130"/>
      <c r="BU56" s="126" t="s">
        <v>109</v>
      </c>
      <c r="BV56" s="126"/>
      <c r="BW56" s="126"/>
      <c r="BX56" s="126"/>
      <c r="BY56" s="126"/>
    </row>
    <row r="57" spans="1:77" ht="15" customHeight="1">
      <c r="A57" s="120">
        <v>1</v>
      </c>
      <c r="B57" s="121"/>
      <c r="C57" s="121"/>
      <c r="D57" s="121"/>
      <c r="E57" s="122"/>
      <c r="F57" s="120">
        <v>2</v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2"/>
      <c r="X57" s="126">
        <v>3</v>
      </c>
      <c r="Y57" s="126"/>
      <c r="Z57" s="126"/>
      <c r="AA57" s="126"/>
      <c r="AB57" s="126"/>
      <c r="AC57" s="126">
        <v>4</v>
      </c>
      <c r="AD57" s="126"/>
      <c r="AE57" s="126"/>
      <c r="AF57" s="126"/>
      <c r="AG57" s="126"/>
      <c r="AH57" s="120">
        <v>5</v>
      </c>
      <c r="AI57" s="121"/>
      <c r="AJ57" s="122"/>
      <c r="AK57" s="126">
        <v>6</v>
      </c>
      <c r="AL57" s="126"/>
      <c r="AM57" s="126"/>
      <c r="AN57" s="126"/>
      <c r="AO57" s="126"/>
      <c r="AP57" s="126">
        <v>7</v>
      </c>
      <c r="AQ57" s="126"/>
      <c r="AR57" s="126"/>
      <c r="AS57" s="126"/>
      <c r="AT57" s="126"/>
      <c r="AU57" s="126">
        <v>8</v>
      </c>
      <c r="AV57" s="126"/>
      <c r="AW57" s="126"/>
      <c r="AX57" s="126"/>
      <c r="AY57" s="126"/>
      <c r="AZ57" s="120">
        <v>9</v>
      </c>
      <c r="BA57" s="121"/>
      <c r="BB57" s="122"/>
      <c r="BC57" s="126">
        <v>10</v>
      </c>
      <c r="BD57" s="126"/>
      <c r="BE57" s="126"/>
      <c r="BF57" s="126"/>
      <c r="BG57" s="126"/>
      <c r="BH57" s="126">
        <v>11</v>
      </c>
      <c r="BI57" s="126"/>
      <c r="BJ57" s="126"/>
      <c r="BK57" s="126"/>
      <c r="BL57" s="126"/>
      <c r="BM57" s="126">
        <v>12</v>
      </c>
      <c r="BN57" s="126"/>
      <c r="BO57" s="126"/>
      <c r="BP57" s="126"/>
      <c r="BQ57" s="126"/>
      <c r="BR57" s="120">
        <v>13</v>
      </c>
      <c r="BS57" s="121"/>
      <c r="BT57" s="122"/>
      <c r="BU57" s="126">
        <v>14</v>
      </c>
      <c r="BV57" s="126"/>
      <c r="BW57" s="126"/>
      <c r="BX57" s="126"/>
      <c r="BY57" s="126"/>
    </row>
    <row r="58" spans="1:79" s="1" customFormat="1" ht="13.5" customHeight="1" hidden="1">
      <c r="A58" s="91" t="s">
        <v>76</v>
      </c>
      <c r="B58" s="123"/>
      <c r="C58" s="123"/>
      <c r="D58" s="123"/>
      <c r="E58" s="124"/>
      <c r="F58" s="91" t="s">
        <v>69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4"/>
      <c r="X58" s="127" t="s">
        <v>77</v>
      </c>
      <c r="Y58" s="127"/>
      <c r="Z58" s="127"/>
      <c r="AA58" s="127"/>
      <c r="AB58" s="127"/>
      <c r="AC58" s="127" t="s">
        <v>78</v>
      </c>
      <c r="AD58" s="127"/>
      <c r="AE58" s="127"/>
      <c r="AF58" s="127"/>
      <c r="AG58" s="127"/>
      <c r="AH58" s="91" t="s">
        <v>103</v>
      </c>
      <c r="AI58" s="123"/>
      <c r="AJ58" s="124"/>
      <c r="AK58" s="86" t="s">
        <v>111</v>
      </c>
      <c r="AL58" s="86"/>
      <c r="AM58" s="86"/>
      <c r="AN58" s="86"/>
      <c r="AO58" s="86"/>
      <c r="AP58" s="127" t="s">
        <v>79</v>
      </c>
      <c r="AQ58" s="127"/>
      <c r="AR58" s="127"/>
      <c r="AS58" s="127"/>
      <c r="AT58" s="127"/>
      <c r="AU58" s="127" t="s">
        <v>80</v>
      </c>
      <c r="AV58" s="127"/>
      <c r="AW58" s="127"/>
      <c r="AX58" s="127"/>
      <c r="AY58" s="127"/>
      <c r="AZ58" s="91" t="s">
        <v>104</v>
      </c>
      <c r="BA58" s="123"/>
      <c r="BB58" s="124"/>
      <c r="BC58" s="86" t="s">
        <v>111</v>
      </c>
      <c r="BD58" s="86"/>
      <c r="BE58" s="86"/>
      <c r="BF58" s="86"/>
      <c r="BG58" s="86"/>
      <c r="BH58" s="127" t="s">
        <v>70</v>
      </c>
      <c r="BI58" s="127"/>
      <c r="BJ58" s="127"/>
      <c r="BK58" s="127"/>
      <c r="BL58" s="127"/>
      <c r="BM58" s="127" t="s">
        <v>71</v>
      </c>
      <c r="BN58" s="127"/>
      <c r="BO58" s="127"/>
      <c r="BP58" s="127"/>
      <c r="BQ58" s="127"/>
      <c r="BR58" s="91" t="s">
        <v>105</v>
      </c>
      <c r="BS58" s="123"/>
      <c r="BT58" s="124"/>
      <c r="BU58" s="86" t="s">
        <v>111</v>
      </c>
      <c r="BV58" s="86"/>
      <c r="BW58" s="86"/>
      <c r="BX58" s="86"/>
      <c r="BY58" s="86"/>
      <c r="CA58" t="s">
        <v>34</v>
      </c>
    </row>
    <row r="59" spans="1:79" s="7" customFormat="1" ht="12.75" customHeight="1">
      <c r="A59" s="102"/>
      <c r="B59" s="103"/>
      <c r="C59" s="103"/>
      <c r="D59" s="103"/>
      <c r="E59" s="104"/>
      <c r="F59" s="102" t="s">
        <v>162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4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149"/>
      <c r="AI59" s="150"/>
      <c r="AJ59" s="151"/>
      <c r="AK59" s="87">
        <f>IF(ISNUMBER(X59),X59,0)+IF(ISNUMBER(AC59),AC59,0)</f>
        <v>0</v>
      </c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149"/>
      <c r="BA59" s="150"/>
      <c r="BB59" s="151"/>
      <c r="BC59" s="87">
        <f>IF(ISNUMBER(AP59),AP59,0)+IF(ISNUMBER(AU59),AU59,0)</f>
        <v>0</v>
      </c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149"/>
      <c r="BS59" s="150"/>
      <c r="BT59" s="151"/>
      <c r="BU59" s="87">
        <f>IF(ISNUMBER(BH59),BH59,0)+IF(ISNUMBER(BM59),BM59,0)</f>
        <v>0</v>
      </c>
      <c r="BV59" s="87"/>
      <c r="BW59" s="87"/>
      <c r="BX59" s="87"/>
      <c r="BY59" s="87"/>
      <c r="CA59" s="7" t="s">
        <v>35</v>
      </c>
    </row>
    <row r="61" spans="1:64" ht="14.25" customHeight="1">
      <c r="A61" s="105" t="s">
        <v>272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</row>
    <row r="62" spans="1:59" ht="15" customHeight="1">
      <c r="A62" s="125" t="s">
        <v>205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</row>
    <row r="63" spans="1:59" ht="22.5" customHeight="1">
      <c r="A63" s="133" t="s">
        <v>133</v>
      </c>
      <c r="B63" s="134"/>
      <c r="C63" s="134"/>
      <c r="D63" s="135"/>
      <c r="E63" s="113" t="s">
        <v>20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5"/>
      <c r="X63" s="120" t="s">
        <v>209</v>
      </c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2"/>
      <c r="AP63" s="120" t="s">
        <v>210</v>
      </c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2"/>
    </row>
    <row r="64" spans="1:59" ht="48.75" customHeight="1">
      <c r="A64" s="136"/>
      <c r="B64" s="137"/>
      <c r="C64" s="137"/>
      <c r="D64" s="138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8"/>
      <c r="X64" s="120" t="s">
        <v>5</v>
      </c>
      <c r="Y64" s="121"/>
      <c r="Z64" s="121"/>
      <c r="AA64" s="121"/>
      <c r="AB64" s="122"/>
      <c r="AC64" s="120" t="s">
        <v>4</v>
      </c>
      <c r="AD64" s="121"/>
      <c r="AE64" s="121"/>
      <c r="AF64" s="121"/>
      <c r="AG64" s="122"/>
      <c r="AH64" s="128" t="s">
        <v>131</v>
      </c>
      <c r="AI64" s="129"/>
      <c r="AJ64" s="130"/>
      <c r="AK64" s="120" t="s">
        <v>6</v>
      </c>
      <c r="AL64" s="121"/>
      <c r="AM64" s="121"/>
      <c r="AN64" s="121"/>
      <c r="AO64" s="122"/>
      <c r="AP64" s="120" t="s">
        <v>5</v>
      </c>
      <c r="AQ64" s="121"/>
      <c r="AR64" s="121"/>
      <c r="AS64" s="121"/>
      <c r="AT64" s="122"/>
      <c r="AU64" s="120" t="s">
        <v>4</v>
      </c>
      <c r="AV64" s="121"/>
      <c r="AW64" s="121"/>
      <c r="AX64" s="121"/>
      <c r="AY64" s="122"/>
      <c r="AZ64" s="128" t="s">
        <v>131</v>
      </c>
      <c r="BA64" s="129"/>
      <c r="BB64" s="130"/>
      <c r="BC64" s="120" t="s">
        <v>108</v>
      </c>
      <c r="BD64" s="121"/>
      <c r="BE64" s="121"/>
      <c r="BF64" s="121"/>
      <c r="BG64" s="122"/>
    </row>
    <row r="65" spans="1:59" ht="12.75" customHeight="1">
      <c r="A65" s="120">
        <v>1</v>
      </c>
      <c r="B65" s="121"/>
      <c r="C65" s="121"/>
      <c r="D65" s="122"/>
      <c r="E65" s="120">
        <v>2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2"/>
      <c r="X65" s="120">
        <v>3</v>
      </c>
      <c r="Y65" s="121"/>
      <c r="Z65" s="121"/>
      <c r="AA65" s="121"/>
      <c r="AB65" s="122"/>
      <c r="AC65" s="120">
        <v>4</v>
      </c>
      <c r="AD65" s="121"/>
      <c r="AE65" s="121"/>
      <c r="AF65" s="121"/>
      <c r="AG65" s="122"/>
      <c r="AH65" s="120">
        <v>5</v>
      </c>
      <c r="AI65" s="121"/>
      <c r="AJ65" s="122"/>
      <c r="AK65" s="120">
        <v>6</v>
      </c>
      <c r="AL65" s="121"/>
      <c r="AM65" s="121"/>
      <c r="AN65" s="121"/>
      <c r="AO65" s="122"/>
      <c r="AP65" s="120">
        <v>7</v>
      </c>
      <c r="AQ65" s="121"/>
      <c r="AR65" s="121"/>
      <c r="AS65" s="121"/>
      <c r="AT65" s="122"/>
      <c r="AU65" s="120">
        <v>8</v>
      </c>
      <c r="AV65" s="121"/>
      <c r="AW65" s="121"/>
      <c r="AX65" s="121"/>
      <c r="AY65" s="122"/>
      <c r="AZ65" s="120">
        <v>9</v>
      </c>
      <c r="BA65" s="121"/>
      <c r="BB65" s="122"/>
      <c r="BC65" s="120">
        <v>10</v>
      </c>
      <c r="BD65" s="121"/>
      <c r="BE65" s="121"/>
      <c r="BF65" s="121"/>
      <c r="BG65" s="122"/>
    </row>
    <row r="66" spans="1:79" s="1" customFormat="1" ht="12.75" customHeight="1" hidden="1">
      <c r="A66" s="91" t="s">
        <v>76</v>
      </c>
      <c r="B66" s="123"/>
      <c r="C66" s="123"/>
      <c r="D66" s="124"/>
      <c r="E66" s="91" t="s">
        <v>69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4"/>
      <c r="X66" s="91" t="s">
        <v>72</v>
      </c>
      <c r="Y66" s="123"/>
      <c r="Z66" s="123"/>
      <c r="AA66" s="123"/>
      <c r="AB66" s="124"/>
      <c r="AC66" s="91" t="s">
        <v>73</v>
      </c>
      <c r="AD66" s="123"/>
      <c r="AE66" s="123"/>
      <c r="AF66" s="123"/>
      <c r="AG66" s="124"/>
      <c r="AH66" s="91" t="s">
        <v>106</v>
      </c>
      <c r="AI66" s="123"/>
      <c r="AJ66" s="124"/>
      <c r="AK66" s="157" t="s">
        <v>111</v>
      </c>
      <c r="AL66" s="158"/>
      <c r="AM66" s="158"/>
      <c r="AN66" s="158"/>
      <c r="AO66" s="159"/>
      <c r="AP66" s="91" t="s">
        <v>74</v>
      </c>
      <c r="AQ66" s="123"/>
      <c r="AR66" s="123"/>
      <c r="AS66" s="123"/>
      <c r="AT66" s="124"/>
      <c r="AU66" s="91" t="s">
        <v>75</v>
      </c>
      <c r="AV66" s="123"/>
      <c r="AW66" s="123"/>
      <c r="AX66" s="123"/>
      <c r="AY66" s="124"/>
      <c r="AZ66" s="91" t="s">
        <v>107</v>
      </c>
      <c r="BA66" s="123"/>
      <c r="BB66" s="124"/>
      <c r="BC66" s="157" t="s">
        <v>111</v>
      </c>
      <c r="BD66" s="158"/>
      <c r="BE66" s="158"/>
      <c r="BF66" s="158"/>
      <c r="BG66" s="159"/>
      <c r="CA66" t="s">
        <v>36</v>
      </c>
    </row>
    <row r="67" spans="1:79" s="1" customFormat="1" ht="24.75" customHeight="1">
      <c r="A67" s="91">
        <v>2282</v>
      </c>
      <c r="B67" s="123"/>
      <c r="C67" s="123"/>
      <c r="D67" s="124"/>
      <c r="E67" s="91" t="s">
        <v>299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4"/>
      <c r="X67" s="194">
        <v>15000</v>
      </c>
      <c r="Y67" s="195"/>
      <c r="Z67" s="195"/>
      <c r="AA67" s="195"/>
      <c r="AB67" s="196"/>
      <c r="AC67" s="194"/>
      <c r="AD67" s="195"/>
      <c r="AE67" s="195"/>
      <c r="AF67" s="195"/>
      <c r="AG67" s="196"/>
      <c r="AH67" s="194"/>
      <c r="AI67" s="195"/>
      <c r="AJ67" s="196"/>
      <c r="AK67" s="161">
        <f>X67</f>
        <v>15000</v>
      </c>
      <c r="AL67" s="162"/>
      <c r="AM67" s="162"/>
      <c r="AN67" s="162"/>
      <c r="AO67" s="163"/>
      <c r="AP67" s="194">
        <v>15000</v>
      </c>
      <c r="AQ67" s="195"/>
      <c r="AR67" s="195"/>
      <c r="AS67" s="195"/>
      <c r="AT67" s="196"/>
      <c r="AU67" s="194"/>
      <c r="AV67" s="195"/>
      <c r="AW67" s="195"/>
      <c r="AX67" s="195"/>
      <c r="AY67" s="196"/>
      <c r="AZ67" s="194"/>
      <c r="BA67" s="195"/>
      <c r="BB67" s="196"/>
      <c r="BC67" s="161">
        <f>AP67</f>
        <v>15000</v>
      </c>
      <c r="BD67" s="162"/>
      <c r="BE67" s="162"/>
      <c r="BF67" s="162"/>
      <c r="BG67" s="163"/>
      <c r="CA67"/>
    </row>
    <row r="68" spans="1:79" s="7" customFormat="1" ht="12.75" customHeight="1">
      <c r="A68" s="102"/>
      <c r="B68" s="103"/>
      <c r="C68" s="103"/>
      <c r="D68" s="104"/>
      <c r="E68" s="102" t="s">
        <v>162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4"/>
      <c r="X68" s="185">
        <f>X67</f>
        <v>15000</v>
      </c>
      <c r="Y68" s="186"/>
      <c r="Z68" s="186"/>
      <c r="AA68" s="186"/>
      <c r="AB68" s="187"/>
      <c r="AC68" s="185"/>
      <c r="AD68" s="186"/>
      <c r="AE68" s="186"/>
      <c r="AF68" s="186"/>
      <c r="AG68" s="187"/>
      <c r="AH68" s="185"/>
      <c r="AI68" s="186"/>
      <c r="AJ68" s="187"/>
      <c r="AK68" s="185">
        <f>IF(ISNUMBER(X68),X68,0)+IF(ISNUMBER(AC68),AC68,0)</f>
        <v>15000</v>
      </c>
      <c r="AL68" s="186"/>
      <c r="AM68" s="186"/>
      <c r="AN68" s="186"/>
      <c r="AO68" s="187"/>
      <c r="AP68" s="185">
        <f>AP67</f>
        <v>15000</v>
      </c>
      <c r="AQ68" s="186"/>
      <c r="AR68" s="186"/>
      <c r="AS68" s="186"/>
      <c r="AT68" s="187"/>
      <c r="AU68" s="185"/>
      <c r="AV68" s="186"/>
      <c r="AW68" s="186"/>
      <c r="AX68" s="186"/>
      <c r="AY68" s="187"/>
      <c r="AZ68" s="185"/>
      <c r="BA68" s="186"/>
      <c r="BB68" s="187"/>
      <c r="BC68" s="185">
        <f>IF(ISNUMBER(AP68),AP68,0)+IF(ISNUMBER(AU68),AU68,0)</f>
        <v>15000</v>
      </c>
      <c r="BD68" s="186"/>
      <c r="BE68" s="186"/>
      <c r="BF68" s="186"/>
      <c r="BG68" s="187"/>
      <c r="CA68" s="7" t="s">
        <v>37</v>
      </c>
    </row>
    <row r="70" spans="1:64" ht="14.25" customHeight="1">
      <c r="A70" s="105" t="s">
        <v>273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</row>
    <row r="71" spans="1:59" ht="15" customHeight="1">
      <c r="A71" s="74" t="s">
        <v>205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</row>
    <row r="72" spans="1:59" ht="22.5" customHeight="1">
      <c r="A72" s="133" t="s">
        <v>134</v>
      </c>
      <c r="B72" s="134"/>
      <c r="C72" s="134"/>
      <c r="D72" s="134"/>
      <c r="E72" s="135"/>
      <c r="F72" s="113" t="s">
        <v>20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5"/>
      <c r="X72" s="120" t="s">
        <v>209</v>
      </c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2"/>
      <c r="AP72" s="120" t="s">
        <v>210</v>
      </c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2"/>
    </row>
    <row r="73" spans="1:59" ht="53.25" customHeight="1">
      <c r="A73" s="136"/>
      <c r="B73" s="137"/>
      <c r="C73" s="137"/>
      <c r="D73" s="137"/>
      <c r="E73" s="138"/>
      <c r="F73" s="116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8"/>
      <c r="X73" s="120" t="s">
        <v>5</v>
      </c>
      <c r="Y73" s="121"/>
      <c r="Z73" s="121"/>
      <c r="AA73" s="121"/>
      <c r="AB73" s="122"/>
      <c r="AC73" s="120" t="s">
        <v>4</v>
      </c>
      <c r="AD73" s="121"/>
      <c r="AE73" s="121"/>
      <c r="AF73" s="121"/>
      <c r="AG73" s="122"/>
      <c r="AH73" s="128" t="s">
        <v>131</v>
      </c>
      <c r="AI73" s="129"/>
      <c r="AJ73" s="130"/>
      <c r="AK73" s="120" t="s">
        <v>6</v>
      </c>
      <c r="AL73" s="121"/>
      <c r="AM73" s="121"/>
      <c r="AN73" s="121"/>
      <c r="AO73" s="122"/>
      <c r="AP73" s="120" t="s">
        <v>5</v>
      </c>
      <c r="AQ73" s="121"/>
      <c r="AR73" s="121"/>
      <c r="AS73" s="121"/>
      <c r="AT73" s="122"/>
      <c r="AU73" s="120" t="s">
        <v>4</v>
      </c>
      <c r="AV73" s="121"/>
      <c r="AW73" s="121"/>
      <c r="AX73" s="121"/>
      <c r="AY73" s="122"/>
      <c r="AZ73" s="128" t="s">
        <v>131</v>
      </c>
      <c r="BA73" s="129"/>
      <c r="BB73" s="130"/>
      <c r="BC73" s="120" t="s">
        <v>108</v>
      </c>
      <c r="BD73" s="121"/>
      <c r="BE73" s="121"/>
      <c r="BF73" s="121"/>
      <c r="BG73" s="122"/>
    </row>
    <row r="74" spans="1:59" ht="15" customHeight="1">
      <c r="A74" s="120">
        <v>1</v>
      </c>
      <c r="B74" s="121"/>
      <c r="C74" s="121"/>
      <c r="D74" s="121"/>
      <c r="E74" s="122"/>
      <c r="F74" s="120">
        <v>2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2"/>
      <c r="X74" s="120">
        <v>3</v>
      </c>
      <c r="Y74" s="121"/>
      <c r="Z74" s="121"/>
      <c r="AA74" s="121"/>
      <c r="AB74" s="122"/>
      <c r="AC74" s="120">
        <v>4</v>
      </c>
      <c r="AD74" s="121"/>
      <c r="AE74" s="121"/>
      <c r="AF74" s="121"/>
      <c r="AG74" s="122"/>
      <c r="AH74" s="120">
        <v>5</v>
      </c>
      <c r="AI74" s="121"/>
      <c r="AJ74" s="122"/>
      <c r="AK74" s="120">
        <v>6</v>
      </c>
      <c r="AL74" s="121"/>
      <c r="AM74" s="121"/>
      <c r="AN74" s="121"/>
      <c r="AO74" s="122"/>
      <c r="AP74" s="120">
        <v>7</v>
      </c>
      <c r="AQ74" s="121"/>
      <c r="AR74" s="121"/>
      <c r="AS74" s="121"/>
      <c r="AT74" s="122"/>
      <c r="AU74" s="120">
        <v>8</v>
      </c>
      <c r="AV74" s="121"/>
      <c r="AW74" s="121"/>
      <c r="AX74" s="121"/>
      <c r="AY74" s="122"/>
      <c r="AZ74" s="120">
        <v>9</v>
      </c>
      <c r="BA74" s="121"/>
      <c r="BB74" s="122"/>
      <c r="BC74" s="120">
        <v>10</v>
      </c>
      <c r="BD74" s="121"/>
      <c r="BE74" s="121"/>
      <c r="BF74" s="121"/>
      <c r="BG74" s="122"/>
    </row>
    <row r="75" spans="1:79" s="1" customFormat="1" ht="15" customHeight="1" hidden="1">
      <c r="A75" s="91" t="s">
        <v>76</v>
      </c>
      <c r="B75" s="123"/>
      <c r="C75" s="123"/>
      <c r="D75" s="123"/>
      <c r="E75" s="124"/>
      <c r="F75" s="91" t="s">
        <v>69</v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4"/>
      <c r="X75" s="91" t="s">
        <v>72</v>
      </c>
      <c r="Y75" s="123"/>
      <c r="Z75" s="123"/>
      <c r="AA75" s="123"/>
      <c r="AB75" s="124"/>
      <c r="AC75" s="91" t="s">
        <v>73</v>
      </c>
      <c r="AD75" s="123"/>
      <c r="AE75" s="123"/>
      <c r="AF75" s="123"/>
      <c r="AG75" s="124"/>
      <c r="AH75" s="91" t="s">
        <v>106</v>
      </c>
      <c r="AI75" s="123"/>
      <c r="AJ75" s="124"/>
      <c r="AK75" s="157" t="s">
        <v>111</v>
      </c>
      <c r="AL75" s="158"/>
      <c r="AM75" s="158"/>
      <c r="AN75" s="158"/>
      <c r="AO75" s="159"/>
      <c r="AP75" s="91" t="s">
        <v>74</v>
      </c>
      <c r="AQ75" s="123"/>
      <c r="AR75" s="123"/>
      <c r="AS75" s="123"/>
      <c r="AT75" s="124"/>
      <c r="AU75" s="91" t="s">
        <v>75</v>
      </c>
      <c r="AV75" s="123"/>
      <c r="AW75" s="123"/>
      <c r="AX75" s="123"/>
      <c r="AY75" s="124"/>
      <c r="AZ75" s="91" t="s">
        <v>107</v>
      </c>
      <c r="BA75" s="123"/>
      <c r="BB75" s="124"/>
      <c r="BC75" s="157" t="s">
        <v>111</v>
      </c>
      <c r="BD75" s="158"/>
      <c r="BE75" s="158"/>
      <c r="BF75" s="158"/>
      <c r="BG75" s="159"/>
      <c r="CA75" t="s">
        <v>38</v>
      </c>
    </row>
    <row r="76" spans="1:79" s="7" customFormat="1" ht="12.75" customHeight="1">
      <c r="A76" s="102"/>
      <c r="B76" s="103"/>
      <c r="C76" s="103"/>
      <c r="D76" s="103"/>
      <c r="E76" s="104"/>
      <c r="F76" s="102" t="s">
        <v>162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4"/>
      <c r="X76" s="149"/>
      <c r="Y76" s="150"/>
      <c r="Z76" s="150"/>
      <c r="AA76" s="150"/>
      <c r="AB76" s="151"/>
      <c r="AC76" s="149"/>
      <c r="AD76" s="150"/>
      <c r="AE76" s="150"/>
      <c r="AF76" s="150"/>
      <c r="AG76" s="151"/>
      <c r="AH76" s="149"/>
      <c r="AI76" s="150"/>
      <c r="AJ76" s="151"/>
      <c r="AK76" s="149">
        <f>IF(ISNUMBER(X76),X76,0)+IF(ISNUMBER(AC76),AC76,0)</f>
        <v>0</v>
      </c>
      <c r="AL76" s="150"/>
      <c r="AM76" s="150"/>
      <c r="AN76" s="150"/>
      <c r="AO76" s="151"/>
      <c r="AP76" s="149"/>
      <c r="AQ76" s="150"/>
      <c r="AR76" s="150"/>
      <c r="AS76" s="150"/>
      <c r="AT76" s="151"/>
      <c r="AU76" s="149"/>
      <c r="AV76" s="150"/>
      <c r="AW76" s="150"/>
      <c r="AX76" s="150"/>
      <c r="AY76" s="151"/>
      <c r="AZ76" s="149"/>
      <c r="BA76" s="150"/>
      <c r="BB76" s="151"/>
      <c r="BC76" s="149">
        <f>IF(ISNUMBER(AP76),AP76,0)+IF(ISNUMBER(AU76),AU76,0)</f>
        <v>0</v>
      </c>
      <c r="BD76" s="150"/>
      <c r="BE76" s="150"/>
      <c r="BF76" s="150"/>
      <c r="BG76" s="151"/>
      <c r="CA76" s="7" t="s">
        <v>39</v>
      </c>
    </row>
    <row r="79" spans="1:64" ht="14.25" customHeight="1">
      <c r="A79" s="105" t="s">
        <v>135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</row>
    <row r="80" spans="1:64" ht="14.25" customHeight="1">
      <c r="A80" s="105" t="s">
        <v>262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</row>
    <row r="81" spans="1:73" ht="15" customHeight="1">
      <c r="A81" s="125" t="s">
        <v>205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</row>
    <row r="82" spans="1:73" ht="22.5" customHeight="1">
      <c r="A82" s="113" t="s">
        <v>7</v>
      </c>
      <c r="B82" s="114"/>
      <c r="C82" s="114"/>
      <c r="D82" s="113" t="s">
        <v>136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5"/>
      <c r="T82" s="126" t="s">
        <v>206</v>
      </c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 t="s">
        <v>207</v>
      </c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 t="s">
        <v>208</v>
      </c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</row>
    <row r="83" spans="1:73" ht="52.5" customHeight="1">
      <c r="A83" s="116"/>
      <c r="B83" s="117"/>
      <c r="C83" s="117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8"/>
      <c r="T83" s="126" t="s">
        <v>5</v>
      </c>
      <c r="U83" s="126"/>
      <c r="V83" s="126"/>
      <c r="W83" s="126"/>
      <c r="X83" s="126"/>
      <c r="Y83" s="126" t="s">
        <v>4</v>
      </c>
      <c r="Z83" s="126"/>
      <c r="AA83" s="126"/>
      <c r="AB83" s="126"/>
      <c r="AC83" s="126"/>
      <c r="AD83" s="128" t="s">
        <v>131</v>
      </c>
      <c r="AE83" s="129"/>
      <c r="AF83" s="130"/>
      <c r="AG83" s="126" t="s">
        <v>6</v>
      </c>
      <c r="AH83" s="126"/>
      <c r="AI83" s="126"/>
      <c r="AJ83" s="126"/>
      <c r="AK83" s="126"/>
      <c r="AL83" s="126" t="s">
        <v>5</v>
      </c>
      <c r="AM83" s="126"/>
      <c r="AN83" s="126"/>
      <c r="AO83" s="126"/>
      <c r="AP83" s="126"/>
      <c r="AQ83" s="126" t="s">
        <v>4</v>
      </c>
      <c r="AR83" s="126"/>
      <c r="AS83" s="126"/>
      <c r="AT83" s="126"/>
      <c r="AU83" s="126"/>
      <c r="AV83" s="128" t="s">
        <v>131</v>
      </c>
      <c r="AW83" s="129"/>
      <c r="AX83" s="130"/>
      <c r="AY83" s="126" t="s">
        <v>108</v>
      </c>
      <c r="AZ83" s="126"/>
      <c r="BA83" s="126"/>
      <c r="BB83" s="126"/>
      <c r="BC83" s="126"/>
      <c r="BD83" s="126" t="s">
        <v>5</v>
      </c>
      <c r="BE83" s="126"/>
      <c r="BF83" s="126"/>
      <c r="BG83" s="126"/>
      <c r="BH83" s="126"/>
      <c r="BI83" s="126" t="s">
        <v>4</v>
      </c>
      <c r="BJ83" s="126"/>
      <c r="BK83" s="126"/>
      <c r="BL83" s="126"/>
      <c r="BM83" s="126"/>
      <c r="BN83" s="128" t="s">
        <v>131</v>
      </c>
      <c r="BO83" s="129"/>
      <c r="BP83" s="130"/>
      <c r="BQ83" s="126" t="s">
        <v>109</v>
      </c>
      <c r="BR83" s="126"/>
      <c r="BS83" s="126"/>
      <c r="BT83" s="126"/>
      <c r="BU83" s="126"/>
    </row>
    <row r="84" spans="1:73" ht="15" customHeight="1">
      <c r="A84" s="120">
        <v>1</v>
      </c>
      <c r="B84" s="121"/>
      <c r="C84" s="121"/>
      <c r="D84" s="120">
        <v>2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2"/>
      <c r="T84" s="126">
        <v>3</v>
      </c>
      <c r="U84" s="126"/>
      <c r="V84" s="126"/>
      <c r="W84" s="126"/>
      <c r="X84" s="126"/>
      <c r="Y84" s="126">
        <v>4</v>
      </c>
      <c r="Z84" s="126"/>
      <c r="AA84" s="126"/>
      <c r="AB84" s="126"/>
      <c r="AC84" s="126"/>
      <c r="AD84" s="120">
        <v>5</v>
      </c>
      <c r="AE84" s="121"/>
      <c r="AF84" s="122"/>
      <c r="AG84" s="126">
        <v>6</v>
      </c>
      <c r="AH84" s="126"/>
      <c r="AI84" s="126"/>
      <c r="AJ84" s="126"/>
      <c r="AK84" s="126"/>
      <c r="AL84" s="126">
        <v>7</v>
      </c>
      <c r="AM84" s="126"/>
      <c r="AN84" s="126"/>
      <c r="AO84" s="126"/>
      <c r="AP84" s="126"/>
      <c r="AQ84" s="126">
        <v>8</v>
      </c>
      <c r="AR84" s="126"/>
      <c r="AS84" s="126"/>
      <c r="AT84" s="126"/>
      <c r="AU84" s="126"/>
      <c r="AV84" s="120">
        <v>9</v>
      </c>
      <c r="AW84" s="121"/>
      <c r="AX84" s="122"/>
      <c r="AY84" s="126">
        <v>10</v>
      </c>
      <c r="AZ84" s="126"/>
      <c r="BA84" s="126"/>
      <c r="BB84" s="126"/>
      <c r="BC84" s="126"/>
      <c r="BD84" s="126">
        <v>11</v>
      </c>
      <c r="BE84" s="126"/>
      <c r="BF84" s="126"/>
      <c r="BG84" s="126"/>
      <c r="BH84" s="126"/>
      <c r="BI84" s="126">
        <v>12</v>
      </c>
      <c r="BJ84" s="126"/>
      <c r="BK84" s="126"/>
      <c r="BL84" s="126"/>
      <c r="BM84" s="126"/>
      <c r="BN84" s="120">
        <v>13</v>
      </c>
      <c r="BO84" s="121"/>
      <c r="BP84" s="122"/>
      <c r="BQ84" s="126">
        <v>14</v>
      </c>
      <c r="BR84" s="126"/>
      <c r="BS84" s="126"/>
      <c r="BT84" s="126"/>
      <c r="BU84" s="126"/>
    </row>
    <row r="85" spans="1:79" s="1" customFormat="1" ht="14.25" customHeight="1" hidden="1">
      <c r="A85" s="91" t="s">
        <v>81</v>
      </c>
      <c r="B85" s="123"/>
      <c r="C85" s="123"/>
      <c r="D85" s="91" t="s">
        <v>69</v>
      </c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4"/>
      <c r="T85" s="127" t="s">
        <v>77</v>
      </c>
      <c r="U85" s="127"/>
      <c r="V85" s="127"/>
      <c r="W85" s="127"/>
      <c r="X85" s="127"/>
      <c r="Y85" s="127" t="s">
        <v>78</v>
      </c>
      <c r="Z85" s="127"/>
      <c r="AA85" s="127"/>
      <c r="AB85" s="127"/>
      <c r="AC85" s="127"/>
      <c r="AD85" s="91" t="s">
        <v>103</v>
      </c>
      <c r="AE85" s="123"/>
      <c r="AF85" s="124"/>
      <c r="AG85" s="86" t="s">
        <v>111</v>
      </c>
      <c r="AH85" s="86"/>
      <c r="AI85" s="86"/>
      <c r="AJ85" s="86"/>
      <c r="AK85" s="86"/>
      <c r="AL85" s="127" t="s">
        <v>79</v>
      </c>
      <c r="AM85" s="127"/>
      <c r="AN85" s="127"/>
      <c r="AO85" s="127"/>
      <c r="AP85" s="127"/>
      <c r="AQ85" s="127" t="s">
        <v>80</v>
      </c>
      <c r="AR85" s="127"/>
      <c r="AS85" s="127"/>
      <c r="AT85" s="127"/>
      <c r="AU85" s="127"/>
      <c r="AV85" s="91" t="s">
        <v>104</v>
      </c>
      <c r="AW85" s="123"/>
      <c r="AX85" s="124"/>
      <c r="AY85" s="86" t="s">
        <v>111</v>
      </c>
      <c r="AZ85" s="86"/>
      <c r="BA85" s="86"/>
      <c r="BB85" s="86"/>
      <c r="BC85" s="86"/>
      <c r="BD85" s="127" t="s">
        <v>70</v>
      </c>
      <c r="BE85" s="127"/>
      <c r="BF85" s="127"/>
      <c r="BG85" s="127"/>
      <c r="BH85" s="127"/>
      <c r="BI85" s="127" t="s">
        <v>71</v>
      </c>
      <c r="BJ85" s="127"/>
      <c r="BK85" s="127"/>
      <c r="BL85" s="127"/>
      <c r="BM85" s="127"/>
      <c r="BN85" s="91" t="s">
        <v>105</v>
      </c>
      <c r="BO85" s="123"/>
      <c r="BP85" s="124"/>
      <c r="BQ85" s="86" t="s">
        <v>111</v>
      </c>
      <c r="BR85" s="86"/>
      <c r="BS85" s="86"/>
      <c r="BT85" s="86"/>
      <c r="BU85" s="86"/>
      <c r="CA85" t="s">
        <v>40</v>
      </c>
    </row>
    <row r="86" spans="1:79" s="6" customFormat="1" ht="59.25" customHeight="1">
      <c r="A86" s="91">
        <v>1</v>
      </c>
      <c r="B86" s="123"/>
      <c r="C86" s="123"/>
      <c r="D86" s="94" t="s">
        <v>223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2"/>
      <c r="T86" s="139">
        <v>0</v>
      </c>
      <c r="U86" s="139"/>
      <c r="V86" s="139"/>
      <c r="W86" s="139"/>
      <c r="X86" s="139"/>
      <c r="Y86" s="139">
        <v>0</v>
      </c>
      <c r="Z86" s="139"/>
      <c r="AA86" s="139"/>
      <c r="AB86" s="139"/>
      <c r="AC86" s="139"/>
      <c r="AD86" s="88">
        <v>0</v>
      </c>
      <c r="AE86" s="89"/>
      <c r="AF86" s="90"/>
      <c r="AG86" s="139">
        <f>IF(ISNUMBER(T86),T86,0)+IF(ISNUMBER(Y86),Y86,0)</f>
        <v>0</v>
      </c>
      <c r="AH86" s="139"/>
      <c r="AI86" s="139"/>
      <c r="AJ86" s="139"/>
      <c r="AK86" s="139"/>
      <c r="AL86" s="139">
        <v>0</v>
      </c>
      <c r="AM86" s="139"/>
      <c r="AN86" s="139"/>
      <c r="AO86" s="139"/>
      <c r="AP86" s="139"/>
      <c r="AQ86" s="139">
        <v>0</v>
      </c>
      <c r="AR86" s="139"/>
      <c r="AS86" s="139"/>
      <c r="AT86" s="139"/>
      <c r="AU86" s="139"/>
      <c r="AV86" s="88">
        <v>0</v>
      </c>
      <c r="AW86" s="89"/>
      <c r="AX86" s="90"/>
      <c r="AY86" s="139">
        <f>IF(ISNUMBER(AL86),AL86,0)+IF(ISNUMBER(AQ86),AQ86,0)</f>
        <v>0</v>
      </c>
      <c r="AZ86" s="139"/>
      <c r="BA86" s="139"/>
      <c r="BB86" s="139"/>
      <c r="BC86" s="139"/>
      <c r="BD86" s="139">
        <v>15000</v>
      </c>
      <c r="BE86" s="139"/>
      <c r="BF86" s="139"/>
      <c r="BG86" s="139"/>
      <c r="BH86" s="139"/>
      <c r="BI86" s="139">
        <v>0</v>
      </c>
      <c r="BJ86" s="139"/>
      <c r="BK86" s="139"/>
      <c r="BL86" s="139"/>
      <c r="BM86" s="139"/>
      <c r="BN86" s="88">
        <v>0</v>
      </c>
      <c r="BO86" s="89"/>
      <c r="BP86" s="90"/>
      <c r="BQ86" s="139">
        <f>IF(ISNUMBER(BD86),BD86,0)+IF(ISNUMBER(BI86),BI86,0)</f>
        <v>15000</v>
      </c>
      <c r="BR86" s="139"/>
      <c r="BS86" s="139"/>
      <c r="BT86" s="139"/>
      <c r="BU86" s="139"/>
      <c r="CA86" s="6" t="s">
        <v>41</v>
      </c>
    </row>
    <row r="87" spans="1:73" s="7" customFormat="1" ht="12.75" customHeight="1">
      <c r="A87" s="102"/>
      <c r="B87" s="103"/>
      <c r="C87" s="103"/>
      <c r="D87" s="166" t="s">
        <v>162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8"/>
      <c r="T87" s="87">
        <v>0</v>
      </c>
      <c r="U87" s="87"/>
      <c r="V87" s="87"/>
      <c r="W87" s="87"/>
      <c r="X87" s="87"/>
      <c r="Y87" s="87">
        <v>0</v>
      </c>
      <c r="Z87" s="87"/>
      <c r="AA87" s="87"/>
      <c r="AB87" s="87"/>
      <c r="AC87" s="87"/>
      <c r="AD87" s="149">
        <v>0</v>
      </c>
      <c r="AE87" s="150"/>
      <c r="AF87" s="151"/>
      <c r="AG87" s="87">
        <f>IF(ISNUMBER(T87),T87,0)+IF(ISNUMBER(Y87),Y87,0)</f>
        <v>0</v>
      </c>
      <c r="AH87" s="87"/>
      <c r="AI87" s="87"/>
      <c r="AJ87" s="87"/>
      <c r="AK87" s="87"/>
      <c r="AL87" s="87">
        <v>0</v>
      </c>
      <c r="AM87" s="87"/>
      <c r="AN87" s="87"/>
      <c r="AO87" s="87"/>
      <c r="AP87" s="87"/>
      <c r="AQ87" s="87">
        <v>0</v>
      </c>
      <c r="AR87" s="87"/>
      <c r="AS87" s="87"/>
      <c r="AT87" s="87"/>
      <c r="AU87" s="87"/>
      <c r="AV87" s="149">
        <v>0</v>
      </c>
      <c r="AW87" s="150"/>
      <c r="AX87" s="151"/>
      <c r="AY87" s="87">
        <f>IF(ISNUMBER(AL87),AL87,0)+IF(ISNUMBER(AQ87),AQ87,0)</f>
        <v>0</v>
      </c>
      <c r="AZ87" s="87"/>
      <c r="BA87" s="87"/>
      <c r="BB87" s="87"/>
      <c r="BC87" s="87"/>
      <c r="BD87" s="87">
        <f>BD86</f>
        <v>15000</v>
      </c>
      <c r="BE87" s="87"/>
      <c r="BF87" s="87"/>
      <c r="BG87" s="87"/>
      <c r="BH87" s="87"/>
      <c r="BI87" s="87">
        <v>0</v>
      </c>
      <c r="BJ87" s="87"/>
      <c r="BK87" s="87"/>
      <c r="BL87" s="87"/>
      <c r="BM87" s="87"/>
      <c r="BN87" s="149">
        <v>0</v>
      </c>
      <c r="BO87" s="150"/>
      <c r="BP87" s="151"/>
      <c r="BQ87" s="87">
        <f>IF(ISNUMBER(BD87),BD87,0)+IF(ISNUMBER(BI87),BI87,0)</f>
        <v>15000</v>
      </c>
      <c r="BR87" s="87"/>
      <c r="BS87" s="87"/>
      <c r="BT87" s="87"/>
      <c r="BU87" s="87"/>
    </row>
    <row r="89" spans="1:64" ht="14.25" customHeight="1">
      <c r="A89" s="105" t="s">
        <v>274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</row>
    <row r="90" spans="1:55" ht="15" customHeight="1">
      <c r="A90" s="125" t="s">
        <v>205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</row>
    <row r="91" spans="1:55" ht="22.5" customHeight="1">
      <c r="A91" s="113" t="s">
        <v>7</v>
      </c>
      <c r="B91" s="114"/>
      <c r="C91" s="114"/>
      <c r="D91" s="113" t="s">
        <v>136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5"/>
      <c r="T91" s="126" t="s">
        <v>209</v>
      </c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 t="s">
        <v>210</v>
      </c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</row>
    <row r="92" spans="1:55" ht="54" customHeight="1">
      <c r="A92" s="116"/>
      <c r="B92" s="117"/>
      <c r="C92" s="117"/>
      <c r="D92" s="1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8"/>
      <c r="T92" s="126" t="s">
        <v>5</v>
      </c>
      <c r="U92" s="126"/>
      <c r="V92" s="126"/>
      <c r="W92" s="126"/>
      <c r="X92" s="126"/>
      <c r="Y92" s="126" t="s">
        <v>4</v>
      </c>
      <c r="Z92" s="126"/>
      <c r="AA92" s="126"/>
      <c r="AB92" s="126"/>
      <c r="AC92" s="126"/>
      <c r="AD92" s="128" t="s">
        <v>131</v>
      </c>
      <c r="AE92" s="129"/>
      <c r="AF92" s="130"/>
      <c r="AG92" s="126" t="s">
        <v>6</v>
      </c>
      <c r="AH92" s="126"/>
      <c r="AI92" s="126"/>
      <c r="AJ92" s="126"/>
      <c r="AK92" s="126"/>
      <c r="AL92" s="126" t="s">
        <v>5</v>
      </c>
      <c r="AM92" s="126"/>
      <c r="AN92" s="126"/>
      <c r="AO92" s="126"/>
      <c r="AP92" s="126"/>
      <c r="AQ92" s="126" t="s">
        <v>4</v>
      </c>
      <c r="AR92" s="126"/>
      <c r="AS92" s="126"/>
      <c r="AT92" s="126"/>
      <c r="AU92" s="126"/>
      <c r="AV92" s="128" t="s">
        <v>131</v>
      </c>
      <c r="AW92" s="129"/>
      <c r="AX92" s="130"/>
      <c r="AY92" s="126" t="s">
        <v>108</v>
      </c>
      <c r="AZ92" s="126"/>
      <c r="BA92" s="126"/>
      <c r="BB92" s="126"/>
      <c r="BC92" s="126"/>
    </row>
    <row r="93" spans="1:55" ht="15" customHeight="1">
      <c r="A93" s="120">
        <v>1</v>
      </c>
      <c r="B93" s="121"/>
      <c r="C93" s="121"/>
      <c r="D93" s="120">
        <v>2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2"/>
      <c r="T93" s="126">
        <v>3</v>
      </c>
      <c r="U93" s="126"/>
      <c r="V93" s="126"/>
      <c r="W93" s="126"/>
      <c r="X93" s="126"/>
      <c r="Y93" s="126">
        <v>4</v>
      </c>
      <c r="Z93" s="126"/>
      <c r="AA93" s="126"/>
      <c r="AB93" s="126"/>
      <c r="AC93" s="126"/>
      <c r="AD93" s="120">
        <v>5</v>
      </c>
      <c r="AE93" s="121"/>
      <c r="AF93" s="122"/>
      <c r="AG93" s="126">
        <v>6</v>
      </c>
      <c r="AH93" s="126"/>
      <c r="AI93" s="126"/>
      <c r="AJ93" s="126"/>
      <c r="AK93" s="126"/>
      <c r="AL93" s="126">
        <v>7</v>
      </c>
      <c r="AM93" s="126"/>
      <c r="AN93" s="126"/>
      <c r="AO93" s="126"/>
      <c r="AP93" s="126"/>
      <c r="AQ93" s="126">
        <v>8</v>
      </c>
      <c r="AR93" s="126"/>
      <c r="AS93" s="126"/>
      <c r="AT93" s="126"/>
      <c r="AU93" s="126"/>
      <c r="AV93" s="120">
        <v>9</v>
      </c>
      <c r="AW93" s="121"/>
      <c r="AX93" s="122"/>
      <c r="AY93" s="126">
        <v>10</v>
      </c>
      <c r="AZ93" s="126"/>
      <c r="BA93" s="126"/>
      <c r="BB93" s="126"/>
      <c r="BC93" s="126"/>
    </row>
    <row r="94" spans="1:79" s="1" customFormat="1" ht="10.5" customHeight="1" hidden="1">
      <c r="A94" s="91" t="s">
        <v>81</v>
      </c>
      <c r="B94" s="123"/>
      <c r="C94" s="123"/>
      <c r="D94" s="91" t="s">
        <v>69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4"/>
      <c r="T94" s="127" t="s">
        <v>72</v>
      </c>
      <c r="U94" s="127"/>
      <c r="V94" s="127"/>
      <c r="W94" s="127"/>
      <c r="X94" s="127"/>
      <c r="Y94" s="127" t="s">
        <v>73</v>
      </c>
      <c r="Z94" s="127"/>
      <c r="AA94" s="127"/>
      <c r="AB94" s="127"/>
      <c r="AC94" s="127"/>
      <c r="AD94" s="91" t="s">
        <v>106</v>
      </c>
      <c r="AE94" s="123"/>
      <c r="AF94" s="124"/>
      <c r="AG94" s="86" t="s">
        <v>111</v>
      </c>
      <c r="AH94" s="86"/>
      <c r="AI94" s="86"/>
      <c r="AJ94" s="86"/>
      <c r="AK94" s="86"/>
      <c r="AL94" s="127" t="s">
        <v>74</v>
      </c>
      <c r="AM94" s="127"/>
      <c r="AN94" s="127"/>
      <c r="AO94" s="127"/>
      <c r="AP94" s="127"/>
      <c r="AQ94" s="127" t="s">
        <v>75</v>
      </c>
      <c r="AR94" s="127"/>
      <c r="AS94" s="127"/>
      <c r="AT94" s="127"/>
      <c r="AU94" s="127"/>
      <c r="AV94" s="91" t="s">
        <v>107</v>
      </c>
      <c r="AW94" s="123"/>
      <c r="AX94" s="124"/>
      <c r="AY94" s="86" t="s">
        <v>111</v>
      </c>
      <c r="AZ94" s="86"/>
      <c r="BA94" s="86"/>
      <c r="BB94" s="86"/>
      <c r="BC94" s="86"/>
      <c r="CA94" s="1" t="s">
        <v>42</v>
      </c>
    </row>
    <row r="95" spans="1:79" s="6" customFormat="1" ht="51" customHeight="1">
      <c r="A95" s="91">
        <v>1</v>
      </c>
      <c r="B95" s="123"/>
      <c r="C95" s="123"/>
      <c r="D95" s="94" t="s">
        <v>223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2"/>
      <c r="T95" s="139">
        <v>15000</v>
      </c>
      <c r="U95" s="139"/>
      <c r="V95" s="139"/>
      <c r="W95" s="139"/>
      <c r="X95" s="139"/>
      <c r="Y95" s="139">
        <v>0</v>
      </c>
      <c r="Z95" s="139"/>
      <c r="AA95" s="139"/>
      <c r="AB95" s="139"/>
      <c r="AC95" s="139"/>
      <c r="AD95" s="88">
        <v>0</v>
      </c>
      <c r="AE95" s="89"/>
      <c r="AF95" s="90"/>
      <c r="AG95" s="139">
        <f>IF(ISNUMBER(T95),T95,0)+IF(ISNUMBER(Y95),Y95,0)</f>
        <v>15000</v>
      </c>
      <c r="AH95" s="139"/>
      <c r="AI95" s="139"/>
      <c r="AJ95" s="139"/>
      <c r="AK95" s="139"/>
      <c r="AL95" s="139">
        <v>15000</v>
      </c>
      <c r="AM95" s="139"/>
      <c r="AN95" s="139"/>
      <c r="AO95" s="139"/>
      <c r="AP95" s="139"/>
      <c r="AQ95" s="139">
        <v>0</v>
      </c>
      <c r="AR95" s="139"/>
      <c r="AS95" s="139"/>
      <c r="AT95" s="139"/>
      <c r="AU95" s="139"/>
      <c r="AV95" s="88">
        <v>0</v>
      </c>
      <c r="AW95" s="89"/>
      <c r="AX95" s="90"/>
      <c r="AY95" s="139">
        <f>IF(ISNUMBER(AL95),AL95,0)+IF(ISNUMBER(AQ95),AQ95,0)</f>
        <v>15000</v>
      </c>
      <c r="AZ95" s="139"/>
      <c r="BA95" s="139"/>
      <c r="BB95" s="139"/>
      <c r="BC95" s="139"/>
      <c r="CA95" s="6" t="s">
        <v>43</v>
      </c>
    </row>
    <row r="96" spans="1:55" s="7" customFormat="1" ht="12.75" customHeight="1">
      <c r="A96" s="102"/>
      <c r="B96" s="103"/>
      <c r="C96" s="103"/>
      <c r="D96" s="166" t="s">
        <v>162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8"/>
      <c r="T96" s="87">
        <f>T95</f>
        <v>15000</v>
      </c>
      <c r="U96" s="87"/>
      <c r="V96" s="87"/>
      <c r="W96" s="87"/>
      <c r="X96" s="87"/>
      <c r="Y96" s="87">
        <v>0</v>
      </c>
      <c r="Z96" s="87"/>
      <c r="AA96" s="87"/>
      <c r="AB96" s="87"/>
      <c r="AC96" s="87"/>
      <c r="AD96" s="149">
        <v>0</v>
      </c>
      <c r="AE96" s="150"/>
      <c r="AF96" s="151"/>
      <c r="AG96" s="87">
        <f>IF(ISNUMBER(T96),T96,0)+IF(ISNUMBER(Y96),Y96,0)</f>
        <v>15000</v>
      </c>
      <c r="AH96" s="87"/>
      <c r="AI96" s="87"/>
      <c r="AJ96" s="87"/>
      <c r="AK96" s="87"/>
      <c r="AL96" s="87">
        <f>AL95</f>
        <v>15000</v>
      </c>
      <c r="AM96" s="87"/>
      <c r="AN96" s="87"/>
      <c r="AO96" s="87"/>
      <c r="AP96" s="87"/>
      <c r="AQ96" s="87">
        <v>0</v>
      </c>
      <c r="AR96" s="87"/>
      <c r="AS96" s="87"/>
      <c r="AT96" s="87"/>
      <c r="AU96" s="87"/>
      <c r="AV96" s="149">
        <v>0</v>
      </c>
      <c r="AW96" s="150"/>
      <c r="AX96" s="151"/>
      <c r="AY96" s="87">
        <f>IF(ISNUMBER(AL96),AL96,0)+IF(ISNUMBER(AQ96),AQ96,0)</f>
        <v>15000</v>
      </c>
      <c r="AZ96" s="87"/>
      <c r="BA96" s="87"/>
      <c r="BB96" s="87"/>
      <c r="BC96" s="87"/>
    </row>
    <row r="97" spans="1:55" s="6" customFormat="1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9" spans="1:64" ht="14.25" customHeight="1">
      <c r="A99" s="105" t="s">
        <v>167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</row>
    <row r="100" spans="1:64" ht="14.25" customHeight="1">
      <c r="A100" s="105" t="s">
        <v>263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</row>
    <row r="101" spans="1:76" ht="22.5" customHeight="1">
      <c r="A101" s="113" t="s">
        <v>7</v>
      </c>
      <c r="B101" s="114"/>
      <c r="C101" s="114"/>
      <c r="D101" s="126" t="s">
        <v>10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 t="s">
        <v>9</v>
      </c>
      <c r="R101" s="126"/>
      <c r="S101" s="126"/>
      <c r="T101" s="126"/>
      <c r="U101" s="126"/>
      <c r="V101" s="126" t="s">
        <v>8</v>
      </c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0" t="s">
        <v>206</v>
      </c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2"/>
      <c r="AU101" s="120" t="s">
        <v>207</v>
      </c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2"/>
      <c r="BJ101" s="120" t="s">
        <v>208</v>
      </c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2"/>
    </row>
    <row r="102" spans="1:76" ht="32.25" customHeight="1">
      <c r="A102" s="116"/>
      <c r="B102" s="117"/>
      <c r="C102" s="117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 t="s">
        <v>5</v>
      </c>
      <c r="AG102" s="126"/>
      <c r="AH102" s="126"/>
      <c r="AI102" s="126"/>
      <c r="AJ102" s="126"/>
      <c r="AK102" s="126" t="s">
        <v>4</v>
      </c>
      <c r="AL102" s="126"/>
      <c r="AM102" s="126"/>
      <c r="AN102" s="126"/>
      <c r="AO102" s="126"/>
      <c r="AP102" s="126" t="s">
        <v>138</v>
      </c>
      <c r="AQ102" s="126"/>
      <c r="AR102" s="126"/>
      <c r="AS102" s="126"/>
      <c r="AT102" s="126"/>
      <c r="AU102" s="126" t="s">
        <v>5</v>
      </c>
      <c r="AV102" s="126"/>
      <c r="AW102" s="126"/>
      <c r="AX102" s="126"/>
      <c r="AY102" s="126"/>
      <c r="AZ102" s="126" t="s">
        <v>4</v>
      </c>
      <c r="BA102" s="126"/>
      <c r="BB102" s="126"/>
      <c r="BC102" s="126"/>
      <c r="BD102" s="126"/>
      <c r="BE102" s="126" t="s">
        <v>102</v>
      </c>
      <c r="BF102" s="126"/>
      <c r="BG102" s="126"/>
      <c r="BH102" s="126"/>
      <c r="BI102" s="126"/>
      <c r="BJ102" s="126" t="s">
        <v>5</v>
      </c>
      <c r="BK102" s="126"/>
      <c r="BL102" s="126"/>
      <c r="BM102" s="126"/>
      <c r="BN102" s="126"/>
      <c r="BO102" s="126" t="s">
        <v>4</v>
      </c>
      <c r="BP102" s="126"/>
      <c r="BQ102" s="126"/>
      <c r="BR102" s="126"/>
      <c r="BS102" s="126"/>
      <c r="BT102" s="126" t="s">
        <v>109</v>
      </c>
      <c r="BU102" s="126"/>
      <c r="BV102" s="126"/>
      <c r="BW102" s="126"/>
      <c r="BX102" s="126"/>
    </row>
    <row r="103" spans="1:76" ht="15" customHeight="1">
      <c r="A103" s="120">
        <v>1</v>
      </c>
      <c r="B103" s="121"/>
      <c r="C103" s="121"/>
      <c r="D103" s="126">
        <v>2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>
        <v>3</v>
      </c>
      <c r="R103" s="126"/>
      <c r="S103" s="126"/>
      <c r="T103" s="126"/>
      <c r="U103" s="126"/>
      <c r="V103" s="126">
        <v>4</v>
      </c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>
        <v>5</v>
      </c>
      <c r="AG103" s="126"/>
      <c r="AH103" s="126"/>
      <c r="AI103" s="126"/>
      <c r="AJ103" s="126"/>
      <c r="AK103" s="126">
        <v>6</v>
      </c>
      <c r="AL103" s="126"/>
      <c r="AM103" s="126"/>
      <c r="AN103" s="126"/>
      <c r="AO103" s="126"/>
      <c r="AP103" s="126">
        <v>7</v>
      </c>
      <c r="AQ103" s="126"/>
      <c r="AR103" s="126"/>
      <c r="AS103" s="126"/>
      <c r="AT103" s="126"/>
      <c r="AU103" s="126">
        <v>8</v>
      </c>
      <c r="AV103" s="126"/>
      <c r="AW103" s="126"/>
      <c r="AX103" s="126"/>
      <c r="AY103" s="126"/>
      <c r="AZ103" s="126">
        <v>9</v>
      </c>
      <c r="BA103" s="126"/>
      <c r="BB103" s="126"/>
      <c r="BC103" s="126"/>
      <c r="BD103" s="126"/>
      <c r="BE103" s="126">
        <v>10</v>
      </c>
      <c r="BF103" s="126"/>
      <c r="BG103" s="126"/>
      <c r="BH103" s="126"/>
      <c r="BI103" s="126"/>
      <c r="BJ103" s="126">
        <v>11</v>
      </c>
      <c r="BK103" s="126"/>
      <c r="BL103" s="126"/>
      <c r="BM103" s="126"/>
      <c r="BN103" s="126"/>
      <c r="BO103" s="126">
        <v>12</v>
      </c>
      <c r="BP103" s="126"/>
      <c r="BQ103" s="126"/>
      <c r="BR103" s="126"/>
      <c r="BS103" s="126"/>
      <c r="BT103" s="126">
        <v>13</v>
      </c>
      <c r="BU103" s="126"/>
      <c r="BV103" s="126"/>
      <c r="BW103" s="126"/>
      <c r="BX103" s="126"/>
    </row>
    <row r="104" spans="1:79" ht="10.5" customHeight="1" hidden="1">
      <c r="A104" s="91" t="s">
        <v>169</v>
      </c>
      <c r="B104" s="123"/>
      <c r="C104" s="123"/>
      <c r="D104" s="126" t="s">
        <v>69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 t="s">
        <v>82</v>
      </c>
      <c r="R104" s="126"/>
      <c r="S104" s="126"/>
      <c r="T104" s="126"/>
      <c r="U104" s="126"/>
      <c r="V104" s="126" t="s">
        <v>83</v>
      </c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7" t="s">
        <v>124</v>
      </c>
      <c r="AG104" s="127"/>
      <c r="AH104" s="127"/>
      <c r="AI104" s="127"/>
      <c r="AJ104" s="127"/>
      <c r="AK104" s="85" t="s">
        <v>125</v>
      </c>
      <c r="AL104" s="85"/>
      <c r="AM104" s="85"/>
      <c r="AN104" s="85"/>
      <c r="AO104" s="85"/>
      <c r="AP104" s="86" t="s">
        <v>137</v>
      </c>
      <c r="AQ104" s="86"/>
      <c r="AR104" s="86"/>
      <c r="AS104" s="86"/>
      <c r="AT104" s="86"/>
      <c r="AU104" s="127" t="s">
        <v>126</v>
      </c>
      <c r="AV104" s="127"/>
      <c r="AW104" s="127"/>
      <c r="AX104" s="127"/>
      <c r="AY104" s="127"/>
      <c r="AZ104" s="85" t="s">
        <v>127</v>
      </c>
      <c r="BA104" s="85"/>
      <c r="BB104" s="85"/>
      <c r="BC104" s="85"/>
      <c r="BD104" s="85"/>
      <c r="BE104" s="86" t="s">
        <v>137</v>
      </c>
      <c r="BF104" s="86"/>
      <c r="BG104" s="86"/>
      <c r="BH104" s="86"/>
      <c r="BI104" s="86"/>
      <c r="BJ104" s="127" t="s">
        <v>118</v>
      </c>
      <c r="BK104" s="127"/>
      <c r="BL104" s="127"/>
      <c r="BM104" s="127"/>
      <c r="BN104" s="127"/>
      <c r="BO104" s="85" t="s">
        <v>119</v>
      </c>
      <c r="BP104" s="85"/>
      <c r="BQ104" s="85"/>
      <c r="BR104" s="85"/>
      <c r="BS104" s="85"/>
      <c r="BT104" s="86" t="s">
        <v>137</v>
      </c>
      <c r="BU104" s="86"/>
      <c r="BV104" s="86"/>
      <c r="BW104" s="86"/>
      <c r="BX104" s="86"/>
      <c r="CA104" t="s">
        <v>44</v>
      </c>
    </row>
    <row r="105" spans="1:79" s="7" customFormat="1" ht="15" customHeight="1">
      <c r="A105" s="102">
        <v>0</v>
      </c>
      <c r="B105" s="103"/>
      <c r="C105" s="103"/>
      <c r="D105" s="119" t="s">
        <v>228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>
        <f aca="true" t="shared" si="0" ref="BE105:BE113">IF(ISNUMBER(AU105),AU105,0)+IF(ISNUMBER(AZ105),AZ105,0)</f>
        <v>0</v>
      </c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>
        <f aca="true" t="shared" si="1" ref="BT105:BT113">IF(ISNUMBER(BJ105),BJ105,0)+IF(ISNUMBER(BO105),BO105,0)</f>
        <v>0</v>
      </c>
      <c r="BU105" s="112"/>
      <c r="BV105" s="112"/>
      <c r="BW105" s="112"/>
      <c r="BX105" s="112"/>
      <c r="CA105" s="7" t="s">
        <v>45</v>
      </c>
    </row>
    <row r="106" spans="1:76" s="29" customFormat="1" ht="28.5" customHeight="1">
      <c r="A106" s="91">
        <v>0</v>
      </c>
      <c r="B106" s="123"/>
      <c r="C106" s="123"/>
      <c r="D106" s="170" t="s">
        <v>283</v>
      </c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2"/>
      <c r="Q106" s="126" t="s">
        <v>197</v>
      </c>
      <c r="R106" s="126"/>
      <c r="S106" s="126"/>
      <c r="T106" s="126"/>
      <c r="U106" s="126"/>
      <c r="V106" s="170" t="s">
        <v>235</v>
      </c>
      <c r="W106" s="171"/>
      <c r="X106" s="171"/>
      <c r="Y106" s="171"/>
      <c r="Z106" s="171"/>
      <c r="AA106" s="171"/>
      <c r="AB106" s="171"/>
      <c r="AC106" s="171"/>
      <c r="AD106" s="171"/>
      <c r="AE106" s="172"/>
      <c r="AF106" s="155">
        <v>0</v>
      </c>
      <c r="AG106" s="155"/>
      <c r="AH106" s="155"/>
      <c r="AI106" s="155"/>
      <c r="AJ106" s="155"/>
      <c r="AK106" s="155">
        <v>0</v>
      </c>
      <c r="AL106" s="155"/>
      <c r="AM106" s="155"/>
      <c r="AN106" s="155"/>
      <c r="AO106" s="155"/>
      <c r="AP106" s="155">
        <f aca="true" t="shared" si="2" ref="AP106:AP113">IF(ISNUMBER(AF106),AF106,0)+IF(ISNUMBER(AK106),AK106,0)</f>
        <v>0</v>
      </c>
      <c r="AQ106" s="155"/>
      <c r="AR106" s="155"/>
      <c r="AS106" s="155"/>
      <c r="AT106" s="155"/>
      <c r="AU106" s="155">
        <v>0</v>
      </c>
      <c r="AV106" s="155"/>
      <c r="AW106" s="155"/>
      <c r="AX106" s="155"/>
      <c r="AY106" s="155"/>
      <c r="AZ106" s="155">
        <v>0</v>
      </c>
      <c r="BA106" s="155"/>
      <c r="BB106" s="155"/>
      <c r="BC106" s="155"/>
      <c r="BD106" s="155"/>
      <c r="BE106" s="155">
        <f t="shared" si="0"/>
        <v>0</v>
      </c>
      <c r="BF106" s="155"/>
      <c r="BG106" s="155"/>
      <c r="BH106" s="155"/>
      <c r="BI106" s="155"/>
      <c r="BJ106" s="155">
        <v>3</v>
      </c>
      <c r="BK106" s="155"/>
      <c r="BL106" s="155"/>
      <c r="BM106" s="155"/>
      <c r="BN106" s="155"/>
      <c r="BO106" s="155">
        <v>0</v>
      </c>
      <c r="BP106" s="155"/>
      <c r="BQ106" s="155"/>
      <c r="BR106" s="155"/>
      <c r="BS106" s="155"/>
      <c r="BT106" s="155">
        <f t="shared" si="1"/>
        <v>3</v>
      </c>
      <c r="BU106" s="155"/>
      <c r="BV106" s="155"/>
      <c r="BW106" s="155"/>
      <c r="BX106" s="155"/>
    </row>
    <row r="107" spans="1:76" s="29" customFormat="1" ht="30" customHeight="1">
      <c r="A107" s="91">
        <v>0</v>
      </c>
      <c r="B107" s="123"/>
      <c r="C107" s="123"/>
      <c r="D107" s="170" t="s">
        <v>284</v>
      </c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7"/>
      <c r="Q107" s="126" t="s">
        <v>226</v>
      </c>
      <c r="R107" s="126"/>
      <c r="S107" s="126"/>
      <c r="T107" s="126"/>
      <c r="U107" s="126"/>
      <c r="V107" s="170" t="s">
        <v>235</v>
      </c>
      <c r="W107" s="176"/>
      <c r="X107" s="176"/>
      <c r="Y107" s="176"/>
      <c r="Z107" s="176"/>
      <c r="AA107" s="176"/>
      <c r="AB107" s="176"/>
      <c r="AC107" s="176"/>
      <c r="AD107" s="176"/>
      <c r="AE107" s="177"/>
      <c r="AF107" s="155">
        <v>0</v>
      </c>
      <c r="AG107" s="155"/>
      <c r="AH107" s="155"/>
      <c r="AI107" s="155"/>
      <c r="AJ107" s="155"/>
      <c r="AK107" s="155">
        <v>0</v>
      </c>
      <c r="AL107" s="155"/>
      <c r="AM107" s="155"/>
      <c r="AN107" s="155"/>
      <c r="AO107" s="155"/>
      <c r="AP107" s="155">
        <f t="shared" si="2"/>
        <v>0</v>
      </c>
      <c r="AQ107" s="155"/>
      <c r="AR107" s="155"/>
      <c r="AS107" s="155"/>
      <c r="AT107" s="155"/>
      <c r="AU107" s="155">
        <v>0</v>
      </c>
      <c r="AV107" s="155"/>
      <c r="AW107" s="155"/>
      <c r="AX107" s="155"/>
      <c r="AY107" s="155"/>
      <c r="AZ107" s="155">
        <v>0</v>
      </c>
      <c r="BA107" s="155"/>
      <c r="BB107" s="155"/>
      <c r="BC107" s="155"/>
      <c r="BD107" s="155"/>
      <c r="BE107" s="155">
        <f t="shared" si="0"/>
        <v>0</v>
      </c>
      <c r="BF107" s="155"/>
      <c r="BG107" s="155"/>
      <c r="BH107" s="155"/>
      <c r="BI107" s="155"/>
      <c r="BJ107" s="155">
        <v>3</v>
      </c>
      <c r="BK107" s="155"/>
      <c r="BL107" s="155"/>
      <c r="BM107" s="155"/>
      <c r="BN107" s="155"/>
      <c r="BO107" s="155">
        <v>0</v>
      </c>
      <c r="BP107" s="155"/>
      <c r="BQ107" s="155"/>
      <c r="BR107" s="155"/>
      <c r="BS107" s="155"/>
      <c r="BT107" s="155">
        <f t="shared" si="1"/>
        <v>3</v>
      </c>
      <c r="BU107" s="155"/>
      <c r="BV107" s="155"/>
      <c r="BW107" s="155"/>
      <c r="BX107" s="155"/>
    </row>
    <row r="108" spans="1:76" s="29" customFormat="1" ht="15" customHeight="1">
      <c r="A108" s="91">
        <v>0</v>
      </c>
      <c r="B108" s="123"/>
      <c r="C108" s="123"/>
      <c r="D108" s="170" t="s">
        <v>285</v>
      </c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7"/>
      <c r="Q108" s="126" t="s">
        <v>226</v>
      </c>
      <c r="R108" s="126"/>
      <c r="S108" s="126"/>
      <c r="T108" s="126"/>
      <c r="U108" s="126"/>
      <c r="V108" s="170" t="s">
        <v>235</v>
      </c>
      <c r="W108" s="176"/>
      <c r="X108" s="176"/>
      <c r="Y108" s="176"/>
      <c r="Z108" s="176"/>
      <c r="AA108" s="176"/>
      <c r="AB108" s="176"/>
      <c r="AC108" s="176"/>
      <c r="AD108" s="176"/>
      <c r="AE108" s="177"/>
      <c r="AF108" s="155">
        <v>0</v>
      </c>
      <c r="AG108" s="155"/>
      <c r="AH108" s="155"/>
      <c r="AI108" s="155"/>
      <c r="AJ108" s="155"/>
      <c r="AK108" s="155">
        <v>0</v>
      </c>
      <c r="AL108" s="155"/>
      <c r="AM108" s="155"/>
      <c r="AN108" s="155"/>
      <c r="AO108" s="155"/>
      <c r="AP108" s="155">
        <f t="shared" si="2"/>
        <v>0</v>
      </c>
      <c r="AQ108" s="155"/>
      <c r="AR108" s="155"/>
      <c r="AS108" s="155"/>
      <c r="AT108" s="155"/>
      <c r="AU108" s="155">
        <v>0</v>
      </c>
      <c r="AV108" s="155"/>
      <c r="AW108" s="155"/>
      <c r="AX108" s="155"/>
      <c r="AY108" s="155"/>
      <c r="AZ108" s="155">
        <v>0</v>
      </c>
      <c r="BA108" s="155"/>
      <c r="BB108" s="155"/>
      <c r="BC108" s="155"/>
      <c r="BD108" s="155"/>
      <c r="BE108" s="155">
        <f t="shared" si="0"/>
        <v>0</v>
      </c>
      <c r="BF108" s="155"/>
      <c r="BG108" s="155"/>
      <c r="BH108" s="155"/>
      <c r="BI108" s="155"/>
      <c r="BJ108" s="155">
        <v>1</v>
      </c>
      <c r="BK108" s="155"/>
      <c r="BL108" s="155"/>
      <c r="BM108" s="155"/>
      <c r="BN108" s="155"/>
      <c r="BO108" s="155">
        <v>0</v>
      </c>
      <c r="BP108" s="155"/>
      <c r="BQ108" s="155"/>
      <c r="BR108" s="155"/>
      <c r="BS108" s="155"/>
      <c r="BT108" s="155">
        <f t="shared" si="1"/>
        <v>1</v>
      </c>
      <c r="BU108" s="155"/>
      <c r="BV108" s="155"/>
      <c r="BW108" s="155"/>
      <c r="BX108" s="155"/>
    </row>
    <row r="109" spans="1:76" s="7" customFormat="1" ht="15" customHeight="1">
      <c r="A109" s="102">
        <v>0</v>
      </c>
      <c r="B109" s="103"/>
      <c r="C109" s="103"/>
      <c r="D109" s="173" t="s">
        <v>233</v>
      </c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8"/>
      <c r="Q109" s="119"/>
      <c r="R109" s="119"/>
      <c r="S109" s="119"/>
      <c r="T109" s="119"/>
      <c r="U109" s="119"/>
      <c r="V109" s="173"/>
      <c r="W109" s="167"/>
      <c r="X109" s="167"/>
      <c r="Y109" s="167"/>
      <c r="Z109" s="167"/>
      <c r="AA109" s="167"/>
      <c r="AB109" s="167"/>
      <c r="AC109" s="167"/>
      <c r="AD109" s="167"/>
      <c r="AE109" s="168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 t="shared" si="2"/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 t="shared" si="0"/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 t="shared" si="1"/>
        <v>0</v>
      </c>
      <c r="BU109" s="112"/>
      <c r="BV109" s="112"/>
      <c r="BW109" s="112"/>
      <c r="BX109" s="112"/>
    </row>
    <row r="110" spans="1:76" s="29" customFormat="1" ht="28.5" customHeight="1">
      <c r="A110" s="91">
        <v>0</v>
      </c>
      <c r="B110" s="123"/>
      <c r="C110" s="123"/>
      <c r="D110" s="170" t="s">
        <v>286</v>
      </c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7"/>
      <c r="Q110" s="126" t="s">
        <v>287</v>
      </c>
      <c r="R110" s="126"/>
      <c r="S110" s="126"/>
      <c r="T110" s="126"/>
      <c r="U110" s="126"/>
      <c r="V110" s="170" t="s">
        <v>235</v>
      </c>
      <c r="W110" s="176"/>
      <c r="X110" s="176"/>
      <c r="Y110" s="176"/>
      <c r="Z110" s="176"/>
      <c r="AA110" s="176"/>
      <c r="AB110" s="176"/>
      <c r="AC110" s="176"/>
      <c r="AD110" s="176"/>
      <c r="AE110" s="177"/>
      <c r="AF110" s="155">
        <v>0</v>
      </c>
      <c r="AG110" s="155"/>
      <c r="AH110" s="155"/>
      <c r="AI110" s="155"/>
      <c r="AJ110" s="155"/>
      <c r="AK110" s="155">
        <v>0</v>
      </c>
      <c r="AL110" s="155"/>
      <c r="AM110" s="155"/>
      <c r="AN110" s="155"/>
      <c r="AO110" s="155"/>
      <c r="AP110" s="155">
        <f t="shared" si="2"/>
        <v>0</v>
      </c>
      <c r="AQ110" s="155"/>
      <c r="AR110" s="155"/>
      <c r="AS110" s="155"/>
      <c r="AT110" s="155"/>
      <c r="AU110" s="155">
        <v>0</v>
      </c>
      <c r="AV110" s="155"/>
      <c r="AW110" s="155"/>
      <c r="AX110" s="155"/>
      <c r="AY110" s="155"/>
      <c r="AZ110" s="155">
        <v>0</v>
      </c>
      <c r="BA110" s="155"/>
      <c r="BB110" s="155"/>
      <c r="BC110" s="155"/>
      <c r="BD110" s="155"/>
      <c r="BE110" s="155">
        <f t="shared" si="0"/>
        <v>0</v>
      </c>
      <c r="BF110" s="155"/>
      <c r="BG110" s="155"/>
      <c r="BH110" s="155"/>
      <c r="BI110" s="155"/>
      <c r="BJ110" s="155">
        <v>5000</v>
      </c>
      <c r="BK110" s="155"/>
      <c r="BL110" s="155"/>
      <c r="BM110" s="155"/>
      <c r="BN110" s="155"/>
      <c r="BO110" s="155">
        <v>0</v>
      </c>
      <c r="BP110" s="155"/>
      <c r="BQ110" s="155"/>
      <c r="BR110" s="155"/>
      <c r="BS110" s="155"/>
      <c r="BT110" s="155">
        <f t="shared" si="1"/>
        <v>5000</v>
      </c>
      <c r="BU110" s="155"/>
      <c r="BV110" s="155"/>
      <c r="BW110" s="155"/>
      <c r="BX110" s="155"/>
    </row>
    <row r="111" spans="1:76" s="29" customFormat="1" ht="30" customHeight="1">
      <c r="A111" s="91">
        <v>0</v>
      </c>
      <c r="B111" s="123"/>
      <c r="C111" s="123"/>
      <c r="D111" s="170" t="s">
        <v>288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7"/>
      <c r="Q111" s="126" t="s">
        <v>287</v>
      </c>
      <c r="R111" s="126"/>
      <c r="S111" s="126"/>
      <c r="T111" s="126"/>
      <c r="U111" s="126"/>
      <c r="V111" s="170" t="s">
        <v>235</v>
      </c>
      <c r="W111" s="176"/>
      <c r="X111" s="176"/>
      <c r="Y111" s="176"/>
      <c r="Z111" s="176"/>
      <c r="AA111" s="176"/>
      <c r="AB111" s="176"/>
      <c r="AC111" s="176"/>
      <c r="AD111" s="176"/>
      <c r="AE111" s="177"/>
      <c r="AF111" s="155">
        <v>0</v>
      </c>
      <c r="AG111" s="155"/>
      <c r="AH111" s="155"/>
      <c r="AI111" s="155"/>
      <c r="AJ111" s="155"/>
      <c r="AK111" s="155">
        <v>0</v>
      </c>
      <c r="AL111" s="155"/>
      <c r="AM111" s="155"/>
      <c r="AN111" s="155"/>
      <c r="AO111" s="155"/>
      <c r="AP111" s="155">
        <f t="shared" si="2"/>
        <v>0</v>
      </c>
      <c r="AQ111" s="155"/>
      <c r="AR111" s="155"/>
      <c r="AS111" s="155"/>
      <c r="AT111" s="155"/>
      <c r="AU111" s="155">
        <v>0</v>
      </c>
      <c r="AV111" s="155"/>
      <c r="AW111" s="155"/>
      <c r="AX111" s="155"/>
      <c r="AY111" s="155"/>
      <c r="AZ111" s="155">
        <v>0</v>
      </c>
      <c r="BA111" s="155"/>
      <c r="BB111" s="155"/>
      <c r="BC111" s="155"/>
      <c r="BD111" s="155"/>
      <c r="BE111" s="155">
        <f t="shared" si="0"/>
        <v>0</v>
      </c>
      <c r="BF111" s="155"/>
      <c r="BG111" s="155"/>
      <c r="BH111" s="155"/>
      <c r="BI111" s="155"/>
      <c r="BJ111" s="155">
        <v>5000</v>
      </c>
      <c r="BK111" s="155"/>
      <c r="BL111" s="155"/>
      <c r="BM111" s="155"/>
      <c r="BN111" s="155"/>
      <c r="BO111" s="155">
        <v>0</v>
      </c>
      <c r="BP111" s="155"/>
      <c r="BQ111" s="155"/>
      <c r="BR111" s="155"/>
      <c r="BS111" s="155"/>
      <c r="BT111" s="155">
        <f t="shared" si="1"/>
        <v>5000</v>
      </c>
      <c r="BU111" s="155"/>
      <c r="BV111" s="155"/>
      <c r="BW111" s="155"/>
      <c r="BX111" s="155"/>
    </row>
    <row r="112" spans="1:76" s="7" customFormat="1" ht="15" customHeight="1">
      <c r="A112" s="102">
        <v>0</v>
      </c>
      <c r="B112" s="103"/>
      <c r="C112" s="103"/>
      <c r="D112" s="173" t="s">
        <v>289</v>
      </c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8"/>
      <c r="Q112" s="119"/>
      <c r="R112" s="119"/>
      <c r="S112" s="119"/>
      <c r="T112" s="119"/>
      <c r="U112" s="119"/>
      <c r="V112" s="173"/>
      <c r="W112" s="167"/>
      <c r="X112" s="167"/>
      <c r="Y112" s="167"/>
      <c r="Z112" s="167"/>
      <c r="AA112" s="167"/>
      <c r="AB112" s="167"/>
      <c r="AC112" s="167"/>
      <c r="AD112" s="167"/>
      <c r="AE112" s="168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>
        <f t="shared" si="2"/>
        <v>0</v>
      </c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>
        <f t="shared" si="0"/>
        <v>0</v>
      </c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>
        <f t="shared" si="1"/>
        <v>0</v>
      </c>
      <c r="BU112" s="112"/>
      <c r="BV112" s="112"/>
      <c r="BW112" s="112"/>
      <c r="BX112" s="112"/>
    </row>
    <row r="113" spans="1:76" s="29" customFormat="1" ht="57" customHeight="1">
      <c r="A113" s="91">
        <v>0</v>
      </c>
      <c r="B113" s="123"/>
      <c r="C113" s="123"/>
      <c r="D113" s="170" t="s">
        <v>290</v>
      </c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7"/>
      <c r="Q113" s="126" t="s">
        <v>316</v>
      </c>
      <c r="R113" s="126"/>
      <c r="S113" s="126"/>
      <c r="T113" s="126"/>
      <c r="U113" s="126"/>
      <c r="V113" s="170"/>
      <c r="W113" s="176"/>
      <c r="X113" s="176"/>
      <c r="Y113" s="176"/>
      <c r="Z113" s="176"/>
      <c r="AA113" s="176"/>
      <c r="AB113" s="176"/>
      <c r="AC113" s="176"/>
      <c r="AD113" s="176"/>
      <c r="AE113" s="177"/>
      <c r="AF113" s="155">
        <v>0</v>
      </c>
      <c r="AG113" s="155"/>
      <c r="AH113" s="155"/>
      <c r="AI113" s="155"/>
      <c r="AJ113" s="155"/>
      <c r="AK113" s="155">
        <v>0</v>
      </c>
      <c r="AL113" s="155"/>
      <c r="AM113" s="155"/>
      <c r="AN113" s="155"/>
      <c r="AO113" s="155"/>
      <c r="AP113" s="155">
        <f t="shared" si="2"/>
        <v>0</v>
      </c>
      <c r="AQ113" s="155"/>
      <c r="AR113" s="155"/>
      <c r="AS113" s="155"/>
      <c r="AT113" s="155"/>
      <c r="AU113" s="155">
        <v>0</v>
      </c>
      <c r="AV113" s="155"/>
      <c r="AW113" s="155"/>
      <c r="AX113" s="155"/>
      <c r="AY113" s="155"/>
      <c r="AZ113" s="155">
        <v>0</v>
      </c>
      <c r="BA113" s="155"/>
      <c r="BB113" s="155"/>
      <c r="BC113" s="155"/>
      <c r="BD113" s="155"/>
      <c r="BE113" s="155">
        <f t="shared" si="0"/>
        <v>0</v>
      </c>
      <c r="BF113" s="155"/>
      <c r="BG113" s="155"/>
      <c r="BH113" s="155"/>
      <c r="BI113" s="155"/>
      <c r="BJ113" s="155">
        <v>100</v>
      </c>
      <c r="BK113" s="155"/>
      <c r="BL113" s="155"/>
      <c r="BM113" s="155"/>
      <c r="BN113" s="155"/>
      <c r="BO113" s="155">
        <v>0</v>
      </c>
      <c r="BP113" s="155"/>
      <c r="BQ113" s="155"/>
      <c r="BR113" s="155"/>
      <c r="BS113" s="155"/>
      <c r="BT113" s="155">
        <f t="shared" si="1"/>
        <v>100</v>
      </c>
      <c r="BU113" s="155"/>
      <c r="BV113" s="155"/>
      <c r="BW113" s="155"/>
      <c r="BX113" s="155"/>
    </row>
    <row r="115" spans="1:64" ht="14.25" customHeight="1">
      <c r="A115" s="105" t="s">
        <v>275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</row>
    <row r="116" spans="1:61" ht="22.5" customHeight="1">
      <c r="A116" s="113" t="s">
        <v>7</v>
      </c>
      <c r="B116" s="114"/>
      <c r="C116" s="114"/>
      <c r="D116" s="126" t="s">
        <v>10</v>
      </c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 t="s">
        <v>9</v>
      </c>
      <c r="R116" s="126"/>
      <c r="S116" s="126"/>
      <c r="T116" s="126"/>
      <c r="U116" s="126"/>
      <c r="V116" s="126" t="s">
        <v>8</v>
      </c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0" t="s">
        <v>209</v>
      </c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2"/>
      <c r="AU116" s="120" t="s">
        <v>210</v>
      </c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2"/>
    </row>
    <row r="117" spans="1:61" ht="28.5" customHeight="1">
      <c r="A117" s="116"/>
      <c r="B117" s="117"/>
      <c r="C117" s="117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 t="s">
        <v>5</v>
      </c>
      <c r="AG117" s="126"/>
      <c r="AH117" s="126"/>
      <c r="AI117" s="126"/>
      <c r="AJ117" s="126"/>
      <c r="AK117" s="126" t="s">
        <v>4</v>
      </c>
      <c r="AL117" s="126"/>
      <c r="AM117" s="126"/>
      <c r="AN117" s="126"/>
      <c r="AO117" s="126"/>
      <c r="AP117" s="126" t="s">
        <v>138</v>
      </c>
      <c r="AQ117" s="126"/>
      <c r="AR117" s="126"/>
      <c r="AS117" s="126"/>
      <c r="AT117" s="126"/>
      <c r="AU117" s="126" t="s">
        <v>5</v>
      </c>
      <c r="AV117" s="126"/>
      <c r="AW117" s="126"/>
      <c r="AX117" s="126"/>
      <c r="AY117" s="126"/>
      <c r="AZ117" s="126" t="s">
        <v>4</v>
      </c>
      <c r="BA117" s="126"/>
      <c r="BB117" s="126"/>
      <c r="BC117" s="126"/>
      <c r="BD117" s="126"/>
      <c r="BE117" s="126" t="s">
        <v>102</v>
      </c>
      <c r="BF117" s="126"/>
      <c r="BG117" s="126"/>
      <c r="BH117" s="126"/>
      <c r="BI117" s="126"/>
    </row>
    <row r="118" spans="1:61" ht="15" customHeight="1">
      <c r="A118" s="120">
        <v>1</v>
      </c>
      <c r="B118" s="121"/>
      <c r="C118" s="121"/>
      <c r="D118" s="126">
        <v>2</v>
      </c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>
        <v>3</v>
      </c>
      <c r="R118" s="126"/>
      <c r="S118" s="126"/>
      <c r="T118" s="126"/>
      <c r="U118" s="126"/>
      <c r="V118" s="126">
        <v>4</v>
      </c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>
        <v>5</v>
      </c>
      <c r="AG118" s="126"/>
      <c r="AH118" s="126"/>
      <c r="AI118" s="126"/>
      <c r="AJ118" s="126"/>
      <c r="AK118" s="126">
        <v>6</v>
      </c>
      <c r="AL118" s="126"/>
      <c r="AM118" s="126"/>
      <c r="AN118" s="126"/>
      <c r="AO118" s="126"/>
      <c r="AP118" s="126">
        <v>7</v>
      </c>
      <c r="AQ118" s="126"/>
      <c r="AR118" s="126"/>
      <c r="AS118" s="126"/>
      <c r="AT118" s="126"/>
      <c r="AU118" s="126">
        <v>8</v>
      </c>
      <c r="AV118" s="126"/>
      <c r="AW118" s="126"/>
      <c r="AX118" s="126"/>
      <c r="AY118" s="126"/>
      <c r="AZ118" s="126">
        <v>9</v>
      </c>
      <c r="BA118" s="126"/>
      <c r="BB118" s="126"/>
      <c r="BC118" s="126"/>
      <c r="BD118" s="126"/>
      <c r="BE118" s="126">
        <v>10</v>
      </c>
      <c r="BF118" s="126"/>
      <c r="BG118" s="126"/>
      <c r="BH118" s="126"/>
      <c r="BI118" s="126"/>
    </row>
    <row r="119" spans="1:79" ht="15.75" customHeight="1" hidden="1">
      <c r="A119" s="91" t="s">
        <v>169</v>
      </c>
      <c r="B119" s="123"/>
      <c r="C119" s="123"/>
      <c r="D119" s="126" t="s">
        <v>69</v>
      </c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 t="s">
        <v>82</v>
      </c>
      <c r="R119" s="126"/>
      <c r="S119" s="126"/>
      <c r="T119" s="126"/>
      <c r="U119" s="126"/>
      <c r="V119" s="126" t="s">
        <v>83</v>
      </c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7" t="s">
        <v>120</v>
      </c>
      <c r="AG119" s="127"/>
      <c r="AH119" s="127"/>
      <c r="AI119" s="127"/>
      <c r="AJ119" s="127"/>
      <c r="AK119" s="85" t="s">
        <v>121</v>
      </c>
      <c r="AL119" s="85"/>
      <c r="AM119" s="85"/>
      <c r="AN119" s="85"/>
      <c r="AO119" s="85"/>
      <c r="AP119" s="86" t="s">
        <v>137</v>
      </c>
      <c r="AQ119" s="86"/>
      <c r="AR119" s="86"/>
      <c r="AS119" s="86"/>
      <c r="AT119" s="86"/>
      <c r="AU119" s="127" t="s">
        <v>122</v>
      </c>
      <c r="AV119" s="127"/>
      <c r="AW119" s="127"/>
      <c r="AX119" s="127"/>
      <c r="AY119" s="127"/>
      <c r="AZ119" s="85" t="s">
        <v>123</v>
      </c>
      <c r="BA119" s="85"/>
      <c r="BB119" s="85"/>
      <c r="BC119" s="85"/>
      <c r="BD119" s="85"/>
      <c r="BE119" s="86" t="s">
        <v>137</v>
      </c>
      <c r="BF119" s="86"/>
      <c r="BG119" s="86"/>
      <c r="BH119" s="86"/>
      <c r="BI119" s="86"/>
      <c r="CA119" t="s">
        <v>46</v>
      </c>
    </row>
    <row r="120" spans="1:79" s="7" customFormat="1" ht="13.5">
      <c r="A120" s="102">
        <v>0</v>
      </c>
      <c r="B120" s="103"/>
      <c r="C120" s="103"/>
      <c r="D120" s="119" t="s">
        <v>228</v>
      </c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>
        <f aca="true" t="shared" si="3" ref="AP120:AP128">IF(ISNUMBER(AF120),AF120,0)+IF(ISNUMBER(AK120),AK120,0)</f>
        <v>0</v>
      </c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>
        <f aca="true" t="shared" si="4" ref="BE120:BE127">IF(ISNUMBER(AU120),AU120,0)+IF(ISNUMBER(AZ120),AZ120,0)</f>
        <v>0</v>
      </c>
      <c r="BF120" s="112"/>
      <c r="BG120" s="112"/>
      <c r="BH120" s="112"/>
      <c r="BI120" s="112"/>
      <c r="CA120" s="7" t="s">
        <v>47</v>
      </c>
    </row>
    <row r="121" spans="1:61" s="29" customFormat="1" ht="28.5" customHeight="1">
      <c r="A121" s="91">
        <v>0</v>
      </c>
      <c r="B121" s="123"/>
      <c r="C121" s="123"/>
      <c r="D121" s="170" t="s">
        <v>283</v>
      </c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2"/>
      <c r="Q121" s="126" t="s">
        <v>197</v>
      </c>
      <c r="R121" s="126"/>
      <c r="S121" s="126"/>
      <c r="T121" s="126"/>
      <c r="U121" s="126"/>
      <c r="V121" s="170" t="s">
        <v>235</v>
      </c>
      <c r="W121" s="171"/>
      <c r="X121" s="171"/>
      <c r="Y121" s="171"/>
      <c r="Z121" s="171"/>
      <c r="AA121" s="171"/>
      <c r="AB121" s="171"/>
      <c r="AC121" s="171"/>
      <c r="AD121" s="171"/>
      <c r="AE121" s="172"/>
      <c r="AF121" s="155">
        <v>3</v>
      </c>
      <c r="AG121" s="155"/>
      <c r="AH121" s="155"/>
      <c r="AI121" s="155"/>
      <c r="AJ121" s="155"/>
      <c r="AK121" s="155">
        <v>0</v>
      </c>
      <c r="AL121" s="155"/>
      <c r="AM121" s="155"/>
      <c r="AN121" s="155"/>
      <c r="AO121" s="155"/>
      <c r="AP121" s="155">
        <f t="shared" si="3"/>
        <v>3</v>
      </c>
      <c r="AQ121" s="155"/>
      <c r="AR121" s="155"/>
      <c r="AS121" s="155"/>
      <c r="AT121" s="155"/>
      <c r="AU121" s="155">
        <v>3</v>
      </c>
      <c r="AV121" s="155"/>
      <c r="AW121" s="155"/>
      <c r="AX121" s="155"/>
      <c r="AY121" s="155"/>
      <c r="AZ121" s="155">
        <v>0</v>
      </c>
      <c r="BA121" s="155"/>
      <c r="BB121" s="155"/>
      <c r="BC121" s="155"/>
      <c r="BD121" s="155"/>
      <c r="BE121" s="155">
        <f t="shared" si="4"/>
        <v>3</v>
      </c>
      <c r="BF121" s="155"/>
      <c r="BG121" s="155"/>
      <c r="BH121" s="155"/>
      <c r="BI121" s="155"/>
    </row>
    <row r="122" spans="1:61" s="29" customFormat="1" ht="30" customHeight="1">
      <c r="A122" s="91">
        <v>0</v>
      </c>
      <c r="B122" s="123"/>
      <c r="C122" s="123"/>
      <c r="D122" s="170" t="s">
        <v>284</v>
      </c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7"/>
      <c r="Q122" s="126" t="s">
        <v>226</v>
      </c>
      <c r="R122" s="126"/>
      <c r="S122" s="126"/>
      <c r="T122" s="126"/>
      <c r="U122" s="126"/>
      <c r="V122" s="170" t="s">
        <v>235</v>
      </c>
      <c r="W122" s="176"/>
      <c r="X122" s="176"/>
      <c r="Y122" s="176"/>
      <c r="Z122" s="176"/>
      <c r="AA122" s="176"/>
      <c r="AB122" s="176"/>
      <c r="AC122" s="176"/>
      <c r="AD122" s="176"/>
      <c r="AE122" s="177"/>
      <c r="AF122" s="155">
        <v>3</v>
      </c>
      <c r="AG122" s="155"/>
      <c r="AH122" s="155"/>
      <c r="AI122" s="155"/>
      <c r="AJ122" s="155"/>
      <c r="AK122" s="155">
        <v>0</v>
      </c>
      <c r="AL122" s="155"/>
      <c r="AM122" s="155"/>
      <c r="AN122" s="155"/>
      <c r="AO122" s="155"/>
      <c r="AP122" s="155">
        <f t="shared" si="3"/>
        <v>3</v>
      </c>
      <c r="AQ122" s="155"/>
      <c r="AR122" s="155"/>
      <c r="AS122" s="155"/>
      <c r="AT122" s="155"/>
      <c r="AU122" s="155">
        <v>3</v>
      </c>
      <c r="AV122" s="155"/>
      <c r="AW122" s="155"/>
      <c r="AX122" s="155"/>
      <c r="AY122" s="155"/>
      <c r="AZ122" s="155">
        <v>0</v>
      </c>
      <c r="BA122" s="155"/>
      <c r="BB122" s="155"/>
      <c r="BC122" s="155"/>
      <c r="BD122" s="155"/>
      <c r="BE122" s="155">
        <f t="shared" si="4"/>
        <v>3</v>
      </c>
      <c r="BF122" s="155"/>
      <c r="BG122" s="155"/>
      <c r="BH122" s="155"/>
      <c r="BI122" s="155"/>
    </row>
    <row r="123" spans="1:61" s="29" customFormat="1" ht="15" customHeight="1">
      <c r="A123" s="91">
        <v>0</v>
      </c>
      <c r="B123" s="123"/>
      <c r="C123" s="123"/>
      <c r="D123" s="170" t="s">
        <v>285</v>
      </c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7"/>
      <c r="Q123" s="126" t="s">
        <v>226</v>
      </c>
      <c r="R123" s="126"/>
      <c r="S123" s="126"/>
      <c r="T123" s="126"/>
      <c r="U123" s="126"/>
      <c r="V123" s="170" t="s">
        <v>235</v>
      </c>
      <c r="W123" s="176"/>
      <c r="X123" s="176"/>
      <c r="Y123" s="176"/>
      <c r="Z123" s="176"/>
      <c r="AA123" s="176"/>
      <c r="AB123" s="176"/>
      <c r="AC123" s="176"/>
      <c r="AD123" s="176"/>
      <c r="AE123" s="177"/>
      <c r="AF123" s="155">
        <v>1</v>
      </c>
      <c r="AG123" s="155"/>
      <c r="AH123" s="155"/>
      <c r="AI123" s="155"/>
      <c r="AJ123" s="155"/>
      <c r="AK123" s="155">
        <v>0</v>
      </c>
      <c r="AL123" s="155"/>
      <c r="AM123" s="155"/>
      <c r="AN123" s="155"/>
      <c r="AO123" s="155"/>
      <c r="AP123" s="155">
        <f t="shared" si="3"/>
        <v>1</v>
      </c>
      <c r="AQ123" s="155"/>
      <c r="AR123" s="155"/>
      <c r="AS123" s="155"/>
      <c r="AT123" s="155"/>
      <c r="AU123" s="155">
        <v>1</v>
      </c>
      <c r="AV123" s="155"/>
      <c r="AW123" s="155"/>
      <c r="AX123" s="155"/>
      <c r="AY123" s="155"/>
      <c r="AZ123" s="155">
        <v>0</v>
      </c>
      <c r="BA123" s="155"/>
      <c r="BB123" s="155"/>
      <c r="BC123" s="155"/>
      <c r="BD123" s="155"/>
      <c r="BE123" s="155">
        <f t="shared" si="4"/>
        <v>1</v>
      </c>
      <c r="BF123" s="155"/>
      <c r="BG123" s="155"/>
      <c r="BH123" s="155"/>
      <c r="BI123" s="155"/>
    </row>
    <row r="124" spans="1:61" s="7" customFormat="1" ht="13.5">
      <c r="A124" s="102">
        <v>0</v>
      </c>
      <c r="B124" s="103"/>
      <c r="C124" s="103"/>
      <c r="D124" s="173" t="s">
        <v>233</v>
      </c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8"/>
      <c r="Q124" s="119"/>
      <c r="R124" s="119"/>
      <c r="S124" s="119"/>
      <c r="T124" s="119"/>
      <c r="U124" s="119"/>
      <c r="V124" s="173"/>
      <c r="W124" s="167"/>
      <c r="X124" s="167"/>
      <c r="Y124" s="167"/>
      <c r="Z124" s="167"/>
      <c r="AA124" s="167"/>
      <c r="AB124" s="167"/>
      <c r="AC124" s="167"/>
      <c r="AD124" s="167"/>
      <c r="AE124" s="168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>
        <f t="shared" si="3"/>
        <v>0</v>
      </c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>
        <f t="shared" si="4"/>
        <v>0</v>
      </c>
      <c r="BF124" s="112"/>
      <c r="BG124" s="112"/>
      <c r="BH124" s="112"/>
      <c r="BI124" s="112"/>
    </row>
    <row r="125" spans="1:61" s="29" customFormat="1" ht="28.5" customHeight="1">
      <c r="A125" s="91">
        <v>0</v>
      </c>
      <c r="B125" s="123"/>
      <c r="C125" s="123"/>
      <c r="D125" s="170" t="s">
        <v>286</v>
      </c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7"/>
      <c r="Q125" s="126" t="s">
        <v>287</v>
      </c>
      <c r="R125" s="126"/>
      <c r="S125" s="126"/>
      <c r="T125" s="126"/>
      <c r="U125" s="126"/>
      <c r="V125" s="170" t="s">
        <v>235</v>
      </c>
      <c r="W125" s="176"/>
      <c r="X125" s="176"/>
      <c r="Y125" s="176"/>
      <c r="Z125" s="176"/>
      <c r="AA125" s="176"/>
      <c r="AB125" s="176"/>
      <c r="AC125" s="176"/>
      <c r="AD125" s="176"/>
      <c r="AE125" s="177"/>
      <c r="AF125" s="155">
        <v>5000</v>
      </c>
      <c r="AG125" s="155"/>
      <c r="AH125" s="155"/>
      <c r="AI125" s="155"/>
      <c r="AJ125" s="155"/>
      <c r="AK125" s="155">
        <v>0</v>
      </c>
      <c r="AL125" s="155"/>
      <c r="AM125" s="155"/>
      <c r="AN125" s="155"/>
      <c r="AO125" s="155"/>
      <c r="AP125" s="155">
        <f t="shared" si="3"/>
        <v>5000</v>
      </c>
      <c r="AQ125" s="155"/>
      <c r="AR125" s="155"/>
      <c r="AS125" s="155"/>
      <c r="AT125" s="155"/>
      <c r="AU125" s="155">
        <v>5000</v>
      </c>
      <c r="AV125" s="155"/>
      <c r="AW125" s="155"/>
      <c r="AX125" s="155"/>
      <c r="AY125" s="155"/>
      <c r="AZ125" s="155">
        <v>0</v>
      </c>
      <c r="BA125" s="155"/>
      <c r="BB125" s="155"/>
      <c r="BC125" s="155"/>
      <c r="BD125" s="155"/>
      <c r="BE125" s="155">
        <f t="shared" si="4"/>
        <v>5000</v>
      </c>
      <c r="BF125" s="155"/>
      <c r="BG125" s="155"/>
      <c r="BH125" s="155"/>
      <c r="BI125" s="155"/>
    </row>
    <row r="126" spans="1:61" s="29" customFormat="1" ht="30" customHeight="1">
      <c r="A126" s="91">
        <v>0</v>
      </c>
      <c r="B126" s="123"/>
      <c r="C126" s="123"/>
      <c r="D126" s="170" t="s">
        <v>288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7"/>
      <c r="Q126" s="126" t="s">
        <v>287</v>
      </c>
      <c r="R126" s="126"/>
      <c r="S126" s="126"/>
      <c r="T126" s="126"/>
      <c r="U126" s="126"/>
      <c r="V126" s="170" t="s">
        <v>235</v>
      </c>
      <c r="W126" s="176"/>
      <c r="X126" s="176"/>
      <c r="Y126" s="176"/>
      <c r="Z126" s="176"/>
      <c r="AA126" s="176"/>
      <c r="AB126" s="176"/>
      <c r="AC126" s="176"/>
      <c r="AD126" s="176"/>
      <c r="AE126" s="177"/>
      <c r="AF126" s="155">
        <v>5000</v>
      </c>
      <c r="AG126" s="155"/>
      <c r="AH126" s="155"/>
      <c r="AI126" s="155"/>
      <c r="AJ126" s="155"/>
      <c r="AK126" s="155">
        <v>0</v>
      </c>
      <c r="AL126" s="155"/>
      <c r="AM126" s="155"/>
      <c r="AN126" s="155"/>
      <c r="AO126" s="155"/>
      <c r="AP126" s="155">
        <f t="shared" si="3"/>
        <v>5000</v>
      </c>
      <c r="AQ126" s="155"/>
      <c r="AR126" s="155"/>
      <c r="AS126" s="155"/>
      <c r="AT126" s="155"/>
      <c r="AU126" s="155">
        <v>5000</v>
      </c>
      <c r="AV126" s="155"/>
      <c r="AW126" s="155"/>
      <c r="AX126" s="155"/>
      <c r="AY126" s="155"/>
      <c r="AZ126" s="155">
        <v>0</v>
      </c>
      <c r="BA126" s="155"/>
      <c r="BB126" s="155"/>
      <c r="BC126" s="155"/>
      <c r="BD126" s="155"/>
      <c r="BE126" s="155">
        <f t="shared" si="4"/>
        <v>5000</v>
      </c>
      <c r="BF126" s="155"/>
      <c r="BG126" s="155"/>
      <c r="BH126" s="155"/>
      <c r="BI126" s="155"/>
    </row>
    <row r="127" spans="1:61" s="7" customFormat="1" ht="13.5">
      <c r="A127" s="102">
        <v>0</v>
      </c>
      <c r="B127" s="103"/>
      <c r="C127" s="103"/>
      <c r="D127" s="173" t="s">
        <v>289</v>
      </c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8"/>
      <c r="Q127" s="119"/>
      <c r="R127" s="119"/>
      <c r="S127" s="119"/>
      <c r="T127" s="119"/>
      <c r="U127" s="119"/>
      <c r="V127" s="173"/>
      <c r="W127" s="167"/>
      <c r="X127" s="167"/>
      <c r="Y127" s="167"/>
      <c r="Z127" s="167"/>
      <c r="AA127" s="167"/>
      <c r="AB127" s="167"/>
      <c r="AC127" s="167"/>
      <c r="AD127" s="167"/>
      <c r="AE127" s="168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 t="shared" si="3"/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 t="shared" si="4"/>
        <v>0</v>
      </c>
      <c r="BF127" s="112"/>
      <c r="BG127" s="112"/>
      <c r="BH127" s="112"/>
      <c r="BI127" s="112"/>
    </row>
    <row r="128" spans="1:61" s="29" customFormat="1" ht="57" customHeight="1">
      <c r="A128" s="91">
        <v>0</v>
      </c>
      <c r="B128" s="123"/>
      <c r="C128" s="123"/>
      <c r="D128" s="170" t="s">
        <v>290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7"/>
      <c r="Q128" s="126" t="s">
        <v>316</v>
      </c>
      <c r="R128" s="126"/>
      <c r="S128" s="126"/>
      <c r="T128" s="126"/>
      <c r="U128" s="126"/>
      <c r="V128" s="170"/>
      <c r="W128" s="176"/>
      <c r="X128" s="176"/>
      <c r="Y128" s="176"/>
      <c r="Z128" s="176"/>
      <c r="AA128" s="176"/>
      <c r="AB128" s="176"/>
      <c r="AC128" s="176"/>
      <c r="AD128" s="176"/>
      <c r="AE128" s="177"/>
      <c r="AF128" s="155">
        <v>100</v>
      </c>
      <c r="AG128" s="155"/>
      <c r="AH128" s="155"/>
      <c r="AI128" s="155"/>
      <c r="AJ128" s="155"/>
      <c r="AK128" s="155">
        <v>0</v>
      </c>
      <c r="AL128" s="155"/>
      <c r="AM128" s="155"/>
      <c r="AN128" s="155"/>
      <c r="AO128" s="155"/>
      <c r="AP128" s="155">
        <f t="shared" si="3"/>
        <v>100</v>
      </c>
      <c r="AQ128" s="155"/>
      <c r="AR128" s="155"/>
      <c r="AS128" s="155"/>
      <c r="AT128" s="155"/>
      <c r="AU128" s="155">
        <v>100</v>
      </c>
      <c r="AV128" s="155"/>
      <c r="AW128" s="155"/>
      <c r="AX128" s="155"/>
      <c r="AY128" s="155"/>
      <c r="AZ128" s="155">
        <v>0</v>
      </c>
      <c r="BA128" s="155"/>
      <c r="BB128" s="155"/>
      <c r="BC128" s="155"/>
      <c r="BD128" s="155"/>
      <c r="BE128" s="155">
        <v>100</v>
      </c>
      <c r="BF128" s="155"/>
      <c r="BG128" s="155"/>
      <c r="BH128" s="155"/>
      <c r="BI128" s="155"/>
    </row>
    <row r="130" spans="1:64" ht="14.25" customHeight="1">
      <c r="A130" s="105" t="s">
        <v>139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</row>
    <row r="131" spans="1:70" ht="15" customHeight="1">
      <c r="A131" s="125" t="s">
        <v>205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</row>
    <row r="132" spans="1:70" ht="12.75" customHeight="1">
      <c r="A132" s="113" t="s">
        <v>20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5"/>
      <c r="U132" s="126" t="s">
        <v>206</v>
      </c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 t="s">
        <v>207</v>
      </c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 t="s">
        <v>208</v>
      </c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 t="s">
        <v>209</v>
      </c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 t="s">
        <v>210</v>
      </c>
      <c r="BJ132" s="126"/>
      <c r="BK132" s="126"/>
      <c r="BL132" s="126"/>
      <c r="BM132" s="126"/>
      <c r="BN132" s="126"/>
      <c r="BO132" s="126"/>
      <c r="BP132" s="126"/>
      <c r="BQ132" s="126"/>
      <c r="BR132" s="126"/>
    </row>
    <row r="133" spans="1:70" ht="30" customHeight="1">
      <c r="A133" s="116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8"/>
      <c r="U133" s="126" t="s">
        <v>5</v>
      </c>
      <c r="V133" s="126"/>
      <c r="W133" s="126"/>
      <c r="X133" s="126"/>
      <c r="Y133" s="126"/>
      <c r="Z133" s="126" t="s">
        <v>4</v>
      </c>
      <c r="AA133" s="126"/>
      <c r="AB133" s="126"/>
      <c r="AC133" s="126"/>
      <c r="AD133" s="126"/>
      <c r="AE133" s="126" t="s">
        <v>5</v>
      </c>
      <c r="AF133" s="126"/>
      <c r="AG133" s="126"/>
      <c r="AH133" s="126"/>
      <c r="AI133" s="126"/>
      <c r="AJ133" s="126" t="s">
        <v>4</v>
      </c>
      <c r="AK133" s="126"/>
      <c r="AL133" s="126"/>
      <c r="AM133" s="126"/>
      <c r="AN133" s="126"/>
      <c r="AO133" s="126" t="s">
        <v>5</v>
      </c>
      <c r="AP133" s="126"/>
      <c r="AQ133" s="126"/>
      <c r="AR133" s="126"/>
      <c r="AS133" s="126"/>
      <c r="AT133" s="126" t="s">
        <v>4</v>
      </c>
      <c r="AU133" s="126"/>
      <c r="AV133" s="126"/>
      <c r="AW133" s="126"/>
      <c r="AX133" s="126"/>
      <c r="AY133" s="126" t="s">
        <v>5</v>
      </c>
      <c r="AZ133" s="126"/>
      <c r="BA133" s="126"/>
      <c r="BB133" s="126"/>
      <c r="BC133" s="126"/>
      <c r="BD133" s="126" t="s">
        <v>4</v>
      </c>
      <c r="BE133" s="126"/>
      <c r="BF133" s="126"/>
      <c r="BG133" s="126"/>
      <c r="BH133" s="126"/>
      <c r="BI133" s="126" t="s">
        <v>5</v>
      </c>
      <c r="BJ133" s="126"/>
      <c r="BK133" s="126"/>
      <c r="BL133" s="126"/>
      <c r="BM133" s="126"/>
      <c r="BN133" s="126" t="s">
        <v>4</v>
      </c>
      <c r="BO133" s="126"/>
      <c r="BP133" s="126"/>
      <c r="BQ133" s="126"/>
      <c r="BR133" s="126"/>
    </row>
    <row r="134" spans="1:70" ht="15" customHeight="1">
      <c r="A134" s="120">
        <v>1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2"/>
      <c r="U134" s="126">
        <v>2</v>
      </c>
      <c r="V134" s="126"/>
      <c r="W134" s="126"/>
      <c r="X134" s="126"/>
      <c r="Y134" s="126"/>
      <c r="Z134" s="126">
        <v>3</v>
      </c>
      <c r="AA134" s="126"/>
      <c r="AB134" s="126"/>
      <c r="AC134" s="126"/>
      <c r="AD134" s="126"/>
      <c r="AE134" s="126">
        <v>4</v>
      </c>
      <c r="AF134" s="126"/>
      <c r="AG134" s="126"/>
      <c r="AH134" s="126"/>
      <c r="AI134" s="126"/>
      <c r="AJ134" s="126">
        <v>5</v>
      </c>
      <c r="AK134" s="126"/>
      <c r="AL134" s="126"/>
      <c r="AM134" s="126"/>
      <c r="AN134" s="126"/>
      <c r="AO134" s="126">
        <v>6</v>
      </c>
      <c r="AP134" s="126"/>
      <c r="AQ134" s="126"/>
      <c r="AR134" s="126"/>
      <c r="AS134" s="126"/>
      <c r="AT134" s="126">
        <v>7</v>
      </c>
      <c r="AU134" s="126"/>
      <c r="AV134" s="126"/>
      <c r="AW134" s="126"/>
      <c r="AX134" s="126"/>
      <c r="AY134" s="126">
        <v>8</v>
      </c>
      <c r="AZ134" s="126"/>
      <c r="BA134" s="126"/>
      <c r="BB134" s="126"/>
      <c r="BC134" s="126"/>
      <c r="BD134" s="126">
        <v>9</v>
      </c>
      <c r="BE134" s="126"/>
      <c r="BF134" s="126"/>
      <c r="BG134" s="126"/>
      <c r="BH134" s="126"/>
      <c r="BI134" s="126">
        <v>10</v>
      </c>
      <c r="BJ134" s="126"/>
      <c r="BK134" s="126"/>
      <c r="BL134" s="126"/>
      <c r="BM134" s="126"/>
      <c r="BN134" s="126">
        <v>11</v>
      </c>
      <c r="BO134" s="126"/>
      <c r="BP134" s="126"/>
      <c r="BQ134" s="126"/>
      <c r="BR134" s="126"/>
    </row>
    <row r="135" spans="1:79" s="1" customFormat="1" ht="15.75" customHeight="1" hidden="1">
      <c r="A135" s="91" t="s">
        <v>69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4"/>
      <c r="U135" s="127" t="s">
        <v>77</v>
      </c>
      <c r="V135" s="127"/>
      <c r="W135" s="127"/>
      <c r="X135" s="127"/>
      <c r="Y135" s="127"/>
      <c r="Z135" s="85" t="s">
        <v>78</v>
      </c>
      <c r="AA135" s="85"/>
      <c r="AB135" s="85"/>
      <c r="AC135" s="85"/>
      <c r="AD135" s="85"/>
      <c r="AE135" s="127" t="s">
        <v>79</v>
      </c>
      <c r="AF135" s="127"/>
      <c r="AG135" s="127"/>
      <c r="AH135" s="127"/>
      <c r="AI135" s="127"/>
      <c r="AJ135" s="85" t="s">
        <v>80</v>
      </c>
      <c r="AK135" s="85"/>
      <c r="AL135" s="85"/>
      <c r="AM135" s="85"/>
      <c r="AN135" s="85"/>
      <c r="AO135" s="127" t="s">
        <v>70</v>
      </c>
      <c r="AP135" s="127"/>
      <c r="AQ135" s="127"/>
      <c r="AR135" s="127"/>
      <c r="AS135" s="127"/>
      <c r="AT135" s="85" t="s">
        <v>71</v>
      </c>
      <c r="AU135" s="85"/>
      <c r="AV135" s="85"/>
      <c r="AW135" s="85"/>
      <c r="AX135" s="85"/>
      <c r="AY135" s="127" t="s">
        <v>72</v>
      </c>
      <c r="AZ135" s="127"/>
      <c r="BA135" s="127"/>
      <c r="BB135" s="127"/>
      <c r="BC135" s="127"/>
      <c r="BD135" s="85" t="s">
        <v>73</v>
      </c>
      <c r="BE135" s="85"/>
      <c r="BF135" s="85"/>
      <c r="BG135" s="85"/>
      <c r="BH135" s="85"/>
      <c r="BI135" s="127" t="s">
        <v>74</v>
      </c>
      <c r="BJ135" s="127"/>
      <c r="BK135" s="127"/>
      <c r="BL135" s="127"/>
      <c r="BM135" s="127"/>
      <c r="BN135" s="85" t="s">
        <v>75</v>
      </c>
      <c r="BO135" s="85"/>
      <c r="BP135" s="85"/>
      <c r="BQ135" s="85"/>
      <c r="BR135" s="85"/>
      <c r="CA135" t="s">
        <v>48</v>
      </c>
    </row>
    <row r="136" spans="1:79" s="7" customFormat="1" ht="12.75" customHeight="1">
      <c r="A136" s="102" t="s">
        <v>162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4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CA136" s="7" t="s">
        <v>49</v>
      </c>
    </row>
    <row r="137" spans="1:70" s="6" customFormat="1" ht="25.5" customHeight="1">
      <c r="A137" s="94" t="s">
        <v>244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2"/>
      <c r="U137" s="139" t="s">
        <v>214</v>
      </c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 t="s">
        <v>214</v>
      </c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 t="s">
        <v>214</v>
      </c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 t="s">
        <v>214</v>
      </c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 t="s">
        <v>214</v>
      </c>
      <c r="BJ137" s="139"/>
      <c r="BK137" s="139"/>
      <c r="BL137" s="139"/>
      <c r="BM137" s="139"/>
      <c r="BN137" s="139"/>
      <c r="BO137" s="139"/>
      <c r="BP137" s="139"/>
      <c r="BQ137" s="139"/>
      <c r="BR137" s="139"/>
    </row>
    <row r="140" spans="1:64" ht="14.25" customHeight="1">
      <c r="A140" s="105" t="s">
        <v>140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</row>
    <row r="141" spans="1:64" ht="15" customHeight="1">
      <c r="A141" s="113" t="s">
        <v>7</v>
      </c>
      <c r="B141" s="114"/>
      <c r="C141" s="114"/>
      <c r="D141" s="113" t="s">
        <v>11</v>
      </c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5"/>
      <c r="W141" s="126" t="s">
        <v>206</v>
      </c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 t="s">
        <v>255</v>
      </c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 t="s">
        <v>264</v>
      </c>
      <c r="AV141" s="126"/>
      <c r="AW141" s="126"/>
      <c r="AX141" s="126"/>
      <c r="AY141" s="126"/>
      <c r="AZ141" s="126"/>
      <c r="BA141" s="126" t="s">
        <v>270</v>
      </c>
      <c r="BB141" s="126"/>
      <c r="BC141" s="126"/>
      <c r="BD141" s="126"/>
      <c r="BE141" s="126"/>
      <c r="BF141" s="126"/>
      <c r="BG141" s="126" t="s">
        <v>276</v>
      </c>
      <c r="BH141" s="126"/>
      <c r="BI141" s="126"/>
      <c r="BJ141" s="126"/>
      <c r="BK141" s="126"/>
      <c r="BL141" s="126"/>
    </row>
    <row r="142" spans="1:64" ht="15" customHeight="1">
      <c r="A142" s="152"/>
      <c r="B142" s="153"/>
      <c r="C142" s="153"/>
      <c r="D142" s="152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4"/>
      <c r="W142" s="126" t="s">
        <v>5</v>
      </c>
      <c r="X142" s="126"/>
      <c r="Y142" s="126"/>
      <c r="Z142" s="126"/>
      <c r="AA142" s="126"/>
      <c r="AB142" s="126"/>
      <c r="AC142" s="126" t="s">
        <v>4</v>
      </c>
      <c r="AD142" s="126"/>
      <c r="AE142" s="126"/>
      <c r="AF142" s="126"/>
      <c r="AG142" s="126"/>
      <c r="AH142" s="126"/>
      <c r="AI142" s="126" t="s">
        <v>5</v>
      </c>
      <c r="AJ142" s="126"/>
      <c r="AK142" s="126"/>
      <c r="AL142" s="126"/>
      <c r="AM142" s="126"/>
      <c r="AN142" s="126"/>
      <c r="AO142" s="126" t="s">
        <v>4</v>
      </c>
      <c r="AP142" s="126"/>
      <c r="AQ142" s="126"/>
      <c r="AR142" s="126"/>
      <c r="AS142" s="126"/>
      <c r="AT142" s="126"/>
      <c r="AU142" s="141" t="s">
        <v>5</v>
      </c>
      <c r="AV142" s="141"/>
      <c r="AW142" s="141"/>
      <c r="AX142" s="141" t="s">
        <v>4</v>
      </c>
      <c r="AY142" s="141"/>
      <c r="AZ142" s="141"/>
      <c r="BA142" s="141" t="s">
        <v>5</v>
      </c>
      <c r="BB142" s="141"/>
      <c r="BC142" s="141"/>
      <c r="BD142" s="141" t="s">
        <v>4</v>
      </c>
      <c r="BE142" s="141"/>
      <c r="BF142" s="141"/>
      <c r="BG142" s="141" t="s">
        <v>5</v>
      </c>
      <c r="BH142" s="141"/>
      <c r="BI142" s="141"/>
      <c r="BJ142" s="141" t="s">
        <v>4</v>
      </c>
      <c r="BK142" s="141"/>
      <c r="BL142" s="141"/>
    </row>
    <row r="143" spans="1:64" ht="57" customHeight="1">
      <c r="A143" s="116"/>
      <c r="B143" s="117"/>
      <c r="C143" s="117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8"/>
      <c r="W143" s="126" t="s">
        <v>13</v>
      </c>
      <c r="X143" s="126"/>
      <c r="Y143" s="126"/>
      <c r="Z143" s="126" t="s">
        <v>12</v>
      </c>
      <c r="AA143" s="126"/>
      <c r="AB143" s="126"/>
      <c r="AC143" s="126" t="s">
        <v>13</v>
      </c>
      <c r="AD143" s="126"/>
      <c r="AE143" s="126"/>
      <c r="AF143" s="126" t="s">
        <v>12</v>
      </c>
      <c r="AG143" s="126"/>
      <c r="AH143" s="126"/>
      <c r="AI143" s="126" t="s">
        <v>13</v>
      </c>
      <c r="AJ143" s="126"/>
      <c r="AK143" s="126"/>
      <c r="AL143" s="126" t="s">
        <v>12</v>
      </c>
      <c r="AM143" s="126"/>
      <c r="AN143" s="126"/>
      <c r="AO143" s="126" t="s">
        <v>13</v>
      </c>
      <c r="AP143" s="126"/>
      <c r="AQ143" s="126"/>
      <c r="AR143" s="126" t="s">
        <v>12</v>
      </c>
      <c r="AS143" s="126"/>
      <c r="AT143" s="126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</row>
    <row r="144" spans="1:64" ht="15" customHeight="1">
      <c r="A144" s="120">
        <v>1</v>
      </c>
      <c r="B144" s="121"/>
      <c r="C144" s="121"/>
      <c r="D144" s="120">
        <v>2</v>
      </c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2"/>
      <c r="W144" s="126">
        <v>3</v>
      </c>
      <c r="X144" s="126"/>
      <c r="Y144" s="126"/>
      <c r="Z144" s="126">
        <v>4</v>
      </c>
      <c r="AA144" s="126"/>
      <c r="AB144" s="126"/>
      <c r="AC144" s="126">
        <v>5</v>
      </c>
      <c r="AD144" s="126"/>
      <c r="AE144" s="126"/>
      <c r="AF144" s="126">
        <v>6</v>
      </c>
      <c r="AG144" s="126"/>
      <c r="AH144" s="126"/>
      <c r="AI144" s="126">
        <v>7</v>
      </c>
      <c r="AJ144" s="126"/>
      <c r="AK144" s="126"/>
      <c r="AL144" s="126">
        <v>8</v>
      </c>
      <c r="AM144" s="126"/>
      <c r="AN144" s="126"/>
      <c r="AO144" s="126">
        <v>9</v>
      </c>
      <c r="AP144" s="126"/>
      <c r="AQ144" s="126"/>
      <c r="AR144" s="126">
        <v>10</v>
      </c>
      <c r="AS144" s="126"/>
      <c r="AT144" s="126"/>
      <c r="AU144" s="126">
        <v>11</v>
      </c>
      <c r="AV144" s="126"/>
      <c r="AW144" s="126"/>
      <c r="AX144" s="126">
        <v>12</v>
      </c>
      <c r="AY144" s="126"/>
      <c r="AZ144" s="126"/>
      <c r="BA144" s="126">
        <v>13</v>
      </c>
      <c r="BB144" s="126"/>
      <c r="BC144" s="126"/>
      <c r="BD144" s="126">
        <v>14</v>
      </c>
      <c r="BE144" s="126"/>
      <c r="BF144" s="126"/>
      <c r="BG144" s="126">
        <v>15</v>
      </c>
      <c r="BH144" s="126"/>
      <c r="BI144" s="126"/>
      <c r="BJ144" s="126">
        <v>16</v>
      </c>
      <c r="BK144" s="126"/>
      <c r="BL144" s="126"/>
    </row>
    <row r="145" spans="1:79" s="1" customFormat="1" ht="12.75" customHeight="1" hidden="1">
      <c r="A145" s="91" t="s">
        <v>81</v>
      </c>
      <c r="B145" s="123"/>
      <c r="C145" s="123"/>
      <c r="D145" s="91" t="s">
        <v>69</v>
      </c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4"/>
      <c r="W145" s="127" t="s">
        <v>84</v>
      </c>
      <c r="X145" s="127"/>
      <c r="Y145" s="127"/>
      <c r="Z145" s="127" t="s">
        <v>85</v>
      </c>
      <c r="AA145" s="127"/>
      <c r="AB145" s="127"/>
      <c r="AC145" s="85" t="s">
        <v>86</v>
      </c>
      <c r="AD145" s="85"/>
      <c r="AE145" s="85"/>
      <c r="AF145" s="85" t="s">
        <v>87</v>
      </c>
      <c r="AG145" s="85"/>
      <c r="AH145" s="85"/>
      <c r="AI145" s="127" t="s">
        <v>88</v>
      </c>
      <c r="AJ145" s="127"/>
      <c r="AK145" s="127"/>
      <c r="AL145" s="127" t="s">
        <v>89</v>
      </c>
      <c r="AM145" s="127"/>
      <c r="AN145" s="127"/>
      <c r="AO145" s="85" t="s">
        <v>117</v>
      </c>
      <c r="AP145" s="85"/>
      <c r="AQ145" s="85"/>
      <c r="AR145" s="85" t="s">
        <v>90</v>
      </c>
      <c r="AS145" s="85"/>
      <c r="AT145" s="85"/>
      <c r="AU145" s="127" t="s">
        <v>118</v>
      </c>
      <c r="AV145" s="127"/>
      <c r="AW145" s="127"/>
      <c r="AX145" s="85" t="s">
        <v>119</v>
      </c>
      <c r="AY145" s="85"/>
      <c r="AZ145" s="85"/>
      <c r="BA145" s="127" t="s">
        <v>120</v>
      </c>
      <c r="BB145" s="127"/>
      <c r="BC145" s="127"/>
      <c r="BD145" s="85" t="s">
        <v>121</v>
      </c>
      <c r="BE145" s="85"/>
      <c r="BF145" s="85"/>
      <c r="BG145" s="127" t="s">
        <v>122</v>
      </c>
      <c r="BH145" s="127"/>
      <c r="BI145" s="127"/>
      <c r="BJ145" s="85" t="s">
        <v>123</v>
      </c>
      <c r="BK145" s="85"/>
      <c r="BL145" s="85"/>
      <c r="CA145" s="1" t="s">
        <v>116</v>
      </c>
    </row>
    <row r="146" spans="1:79" s="7" customFormat="1" ht="12.75" customHeight="1">
      <c r="A146" s="102">
        <v>1</v>
      </c>
      <c r="B146" s="103"/>
      <c r="C146" s="103"/>
      <c r="D146" s="166" t="s">
        <v>248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8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7" t="s">
        <v>50</v>
      </c>
    </row>
    <row r="147" spans="1:64" s="6" customFormat="1" ht="25.5" customHeight="1">
      <c r="A147" s="91">
        <v>2</v>
      </c>
      <c r="B147" s="123"/>
      <c r="C147" s="123"/>
      <c r="D147" s="94" t="s">
        <v>249</v>
      </c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2"/>
      <c r="W147" s="148" t="s">
        <v>214</v>
      </c>
      <c r="X147" s="148"/>
      <c r="Y147" s="148"/>
      <c r="Z147" s="148" t="s">
        <v>214</v>
      </c>
      <c r="AA147" s="148"/>
      <c r="AB147" s="148"/>
      <c r="AC147" s="148"/>
      <c r="AD147" s="148"/>
      <c r="AE147" s="148"/>
      <c r="AF147" s="148"/>
      <c r="AG147" s="148"/>
      <c r="AH147" s="148"/>
      <c r="AI147" s="148" t="s">
        <v>214</v>
      </c>
      <c r="AJ147" s="148"/>
      <c r="AK147" s="148"/>
      <c r="AL147" s="148" t="s">
        <v>214</v>
      </c>
      <c r="AM147" s="148"/>
      <c r="AN147" s="148"/>
      <c r="AO147" s="148"/>
      <c r="AP147" s="148"/>
      <c r="AQ147" s="148"/>
      <c r="AR147" s="148"/>
      <c r="AS147" s="148"/>
      <c r="AT147" s="148"/>
      <c r="AU147" s="148" t="s">
        <v>214</v>
      </c>
      <c r="AV147" s="148"/>
      <c r="AW147" s="148"/>
      <c r="AX147" s="148"/>
      <c r="AY147" s="148"/>
      <c r="AZ147" s="148"/>
      <c r="BA147" s="148" t="s">
        <v>214</v>
      </c>
      <c r="BB147" s="148"/>
      <c r="BC147" s="148"/>
      <c r="BD147" s="148"/>
      <c r="BE147" s="148"/>
      <c r="BF147" s="148"/>
      <c r="BG147" s="148" t="s">
        <v>214</v>
      </c>
      <c r="BH147" s="148"/>
      <c r="BI147" s="148"/>
      <c r="BJ147" s="148"/>
      <c r="BK147" s="148"/>
      <c r="BL147" s="148"/>
    </row>
    <row r="150" spans="1:64" ht="14.25" customHeight="1">
      <c r="A150" s="105" t="s">
        <v>168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</row>
    <row r="151" spans="1:71" ht="14.25" customHeight="1">
      <c r="A151" s="105" t="s">
        <v>265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ht="15" customHeight="1">
      <c r="A152" s="74" t="s">
        <v>205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</row>
    <row r="153" spans="1:71" ht="15" customHeight="1">
      <c r="A153" s="126" t="s">
        <v>7</v>
      </c>
      <c r="B153" s="126"/>
      <c r="C153" s="126"/>
      <c r="D153" s="126"/>
      <c r="E153" s="126"/>
      <c r="F153" s="126"/>
      <c r="G153" s="126" t="s">
        <v>141</v>
      </c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 t="s">
        <v>14</v>
      </c>
      <c r="U153" s="126"/>
      <c r="V153" s="126"/>
      <c r="W153" s="126"/>
      <c r="X153" s="126"/>
      <c r="Y153" s="126"/>
      <c r="Z153" s="126"/>
      <c r="AA153" s="120" t="s">
        <v>206</v>
      </c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4"/>
      <c r="AP153" s="120" t="s">
        <v>207</v>
      </c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2"/>
      <c r="BE153" s="120" t="s">
        <v>208</v>
      </c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2"/>
    </row>
    <row r="154" spans="1:71" ht="31.5" customHeight="1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 t="s">
        <v>5</v>
      </c>
      <c r="AB154" s="126"/>
      <c r="AC154" s="126"/>
      <c r="AD154" s="126"/>
      <c r="AE154" s="126"/>
      <c r="AF154" s="126" t="s">
        <v>4</v>
      </c>
      <c r="AG154" s="126"/>
      <c r="AH154" s="126"/>
      <c r="AI154" s="126"/>
      <c r="AJ154" s="126"/>
      <c r="AK154" s="126" t="s">
        <v>101</v>
      </c>
      <c r="AL154" s="126"/>
      <c r="AM154" s="126"/>
      <c r="AN154" s="126"/>
      <c r="AO154" s="126"/>
      <c r="AP154" s="126" t="s">
        <v>5</v>
      </c>
      <c r="AQ154" s="126"/>
      <c r="AR154" s="126"/>
      <c r="AS154" s="126"/>
      <c r="AT154" s="126"/>
      <c r="AU154" s="126" t="s">
        <v>4</v>
      </c>
      <c r="AV154" s="126"/>
      <c r="AW154" s="126"/>
      <c r="AX154" s="126"/>
      <c r="AY154" s="126"/>
      <c r="AZ154" s="126" t="s">
        <v>108</v>
      </c>
      <c r="BA154" s="126"/>
      <c r="BB154" s="126"/>
      <c r="BC154" s="126"/>
      <c r="BD154" s="126"/>
      <c r="BE154" s="126" t="s">
        <v>5</v>
      </c>
      <c r="BF154" s="126"/>
      <c r="BG154" s="126"/>
      <c r="BH154" s="126"/>
      <c r="BI154" s="126"/>
      <c r="BJ154" s="126" t="s">
        <v>4</v>
      </c>
      <c r="BK154" s="126"/>
      <c r="BL154" s="126"/>
      <c r="BM154" s="126"/>
      <c r="BN154" s="126"/>
      <c r="BO154" s="126" t="s">
        <v>142</v>
      </c>
      <c r="BP154" s="126"/>
      <c r="BQ154" s="126"/>
      <c r="BR154" s="126"/>
      <c r="BS154" s="126"/>
    </row>
    <row r="155" spans="1:71" ht="15" customHeight="1">
      <c r="A155" s="126">
        <v>1</v>
      </c>
      <c r="B155" s="126"/>
      <c r="C155" s="126"/>
      <c r="D155" s="126"/>
      <c r="E155" s="126"/>
      <c r="F155" s="126"/>
      <c r="G155" s="126">
        <v>2</v>
      </c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>
        <v>3</v>
      </c>
      <c r="U155" s="126"/>
      <c r="V155" s="126"/>
      <c r="W155" s="126"/>
      <c r="X155" s="126"/>
      <c r="Y155" s="126"/>
      <c r="Z155" s="126"/>
      <c r="AA155" s="126">
        <v>4</v>
      </c>
      <c r="AB155" s="126"/>
      <c r="AC155" s="126"/>
      <c r="AD155" s="126"/>
      <c r="AE155" s="126"/>
      <c r="AF155" s="126">
        <v>5</v>
      </c>
      <c r="AG155" s="126"/>
      <c r="AH155" s="126"/>
      <c r="AI155" s="126"/>
      <c r="AJ155" s="126"/>
      <c r="AK155" s="126">
        <v>6</v>
      </c>
      <c r="AL155" s="126"/>
      <c r="AM155" s="126"/>
      <c r="AN155" s="126"/>
      <c r="AO155" s="126"/>
      <c r="AP155" s="126">
        <v>7</v>
      </c>
      <c r="AQ155" s="126"/>
      <c r="AR155" s="126"/>
      <c r="AS155" s="126"/>
      <c r="AT155" s="126"/>
      <c r="AU155" s="126">
        <v>8</v>
      </c>
      <c r="AV155" s="126"/>
      <c r="AW155" s="126"/>
      <c r="AX155" s="126"/>
      <c r="AY155" s="126"/>
      <c r="AZ155" s="126">
        <v>9</v>
      </c>
      <c r="BA155" s="126"/>
      <c r="BB155" s="126"/>
      <c r="BC155" s="126"/>
      <c r="BD155" s="126"/>
      <c r="BE155" s="126">
        <v>10</v>
      </c>
      <c r="BF155" s="126"/>
      <c r="BG155" s="126"/>
      <c r="BH155" s="126"/>
      <c r="BI155" s="126"/>
      <c r="BJ155" s="126">
        <v>11</v>
      </c>
      <c r="BK155" s="126"/>
      <c r="BL155" s="126"/>
      <c r="BM155" s="126"/>
      <c r="BN155" s="126"/>
      <c r="BO155" s="126">
        <v>12</v>
      </c>
      <c r="BP155" s="126"/>
      <c r="BQ155" s="126"/>
      <c r="BR155" s="126"/>
      <c r="BS155" s="126"/>
    </row>
    <row r="156" spans="1:79" s="1" customFormat="1" ht="15" customHeight="1" hidden="1">
      <c r="A156" s="127" t="s">
        <v>81</v>
      </c>
      <c r="B156" s="127"/>
      <c r="C156" s="127"/>
      <c r="D156" s="127"/>
      <c r="E156" s="127"/>
      <c r="F156" s="127"/>
      <c r="G156" s="140" t="s">
        <v>69</v>
      </c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 t="s">
        <v>91</v>
      </c>
      <c r="U156" s="140"/>
      <c r="V156" s="140"/>
      <c r="W156" s="140"/>
      <c r="X156" s="140"/>
      <c r="Y156" s="140"/>
      <c r="Z156" s="140"/>
      <c r="AA156" s="85" t="s">
        <v>77</v>
      </c>
      <c r="AB156" s="85"/>
      <c r="AC156" s="85"/>
      <c r="AD156" s="85"/>
      <c r="AE156" s="85"/>
      <c r="AF156" s="85" t="s">
        <v>78</v>
      </c>
      <c r="AG156" s="85"/>
      <c r="AH156" s="85"/>
      <c r="AI156" s="85"/>
      <c r="AJ156" s="85"/>
      <c r="AK156" s="86" t="s">
        <v>137</v>
      </c>
      <c r="AL156" s="86"/>
      <c r="AM156" s="86"/>
      <c r="AN156" s="86"/>
      <c r="AO156" s="86"/>
      <c r="AP156" s="85" t="s">
        <v>79</v>
      </c>
      <c r="AQ156" s="85"/>
      <c r="AR156" s="85"/>
      <c r="AS156" s="85"/>
      <c r="AT156" s="85"/>
      <c r="AU156" s="85" t="s">
        <v>80</v>
      </c>
      <c r="AV156" s="85"/>
      <c r="AW156" s="85"/>
      <c r="AX156" s="85"/>
      <c r="AY156" s="85"/>
      <c r="AZ156" s="86" t="s">
        <v>137</v>
      </c>
      <c r="BA156" s="86"/>
      <c r="BB156" s="86"/>
      <c r="BC156" s="86"/>
      <c r="BD156" s="86"/>
      <c r="BE156" s="85" t="s">
        <v>70</v>
      </c>
      <c r="BF156" s="85"/>
      <c r="BG156" s="85"/>
      <c r="BH156" s="85"/>
      <c r="BI156" s="85"/>
      <c r="BJ156" s="85" t="s">
        <v>71</v>
      </c>
      <c r="BK156" s="85"/>
      <c r="BL156" s="85"/>
      <c r="BM156" s="85"/>
      <c r="BN156" s="85"/>
      <c r="BO156" s="86" t="s">
        <v>137</v>
      </c>
      <c r="BP156" s="86"/>
      <c r="BQ156" s="86"/>
      <c r="BR156" s="86"/>
      <c r="BS156" s="86"/>
      <c r="CA156" s="1" t="s">
        <v>51</v>
      </c>
    </row>
    <row r="157" spans="1:79" s="29" customFormat="1" ht="56.25" customHeight="1">
      <c r="A157" s="127">
        <v>1</v>
      </c>
      <c r="B157" s="127"/>
      <c r="C157" s="127"/>
      <c r="D157" s="127"/>
      <c r="E157" s="127"/>
      <c r="F157" s="127"/>
      <c r="G157" s="94" t="s">
        <v>291</v>
      </c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2"/>
      <c r="T157" s="182" t="s">
        <v>292</v>
      </c>
      <c r="U157" s="183"/>
      <c r="V157" s="183"/>
      <c r="W157" s="183"/>
      <c r="X157" s="183"/>
      <c r="Y157" s="183"/>
      <c r="Z157" s="184"/>
      <c r="AA157" s="180">
        <v>0</v>
      </c>
      <c r="AB157" s="180"/>
      <c r="AC157" s="180"/>
      <c r="AD157" s="180"/>
      <c r="AE157" s="180"/>
      <c r="AF157" s="180">
        <v>0</v>
      </c>
      <c r="AG157" s="180"/>
      <c r="AH157" s="180"/>
      <c r="AI157" s="180"/>
      <c r="AJ157" s="180"/>
      <c r="AK157" s="180">
        <f>IF(ISNUMBER(AA157),AA157,0)+IF(ISNUMBER(AF157),AF157,0)</f>
        <v>0</v>
      </c>
      <c r="AL157" s="180"/>
      <c r="AM157" s="180"/>
      <c r="AN157" s="180"/>
      <c r="AO157" s="180"/>
      <c r="AP157" s="180">
        <v>0</v>
      </c>
      <c r="AQ157" s="180"/>
      <c r="AR157" s="180"/>
      <c r="AS157" s="180"/>
      <c r="AT157" s="180"/>
      <c r="AU157" s="180">
        <v>0</v>
      </c>
      <c r="AV157" s="180"/>
      <c r="AW157" s="180"/>
      <c r="AX157" s="180"/>
      <c r="AY157" s="180"/>
      <c r="AZ157" s="180">
        <f>IF(ISNUMBER(AP157),AP157,0)+IF(ISNUMBER(AU157),AU157,0)</f>
        <v>0</v>
      </c>
      <c r="BA157" s="180"/>
      <c r="BB157" s="180"/>
      <c r="BC157" s="180"/>
      <c r="BD157" s="180"/>
      <c r="BE157" s="180">
        <v>15000</v>
      </c>
      <c r="BF157" s="180"/>
      <c r="BG157" s="180"/>
      <c r="BH157" s="180"/>
      <c r="BI157" s="180"/>
      <c r="BJ157" s="180">
        <v>0</v>
      </c>
      <c r="BK157" s="180"/>
      <c r="BL157" s="180"/>
      <c r="BM157" s="180"/>
      <c r="BN157" s="180"/>
      <c r="BO157" s="180">
        <f>IF(ISNUMBER(BE157),BE157,0)+IF(ISNUMBER(BJ157),BJ157,0)</f>
        <v>15000</v>
      </c>
      <c r="BP157" s="180"/>
      <c r="BQ157" s="180"/>
      <c r="BR157" s="180"/>
      <c r="BS157" s="180"/>
      <c r="CA157" s="29" t="s">
        <v>52</v>
      </c>
    </row>
    <row r="158" spans="1:71" s="7" customFormat="1" ht="12.75" customHeight="1">
      <c r="A158" s="145"/>
      <c r="B158" s="145"/>
      <c r="C158" s="145"/>
      <c r="D158" s="145"/>
      <c r="E158" s="145"/>
      <c r="F158" s="145"/>
      <c r="G158" s="166" t="s">
        <v>162</v>
      </c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8"/>
      <c r="T158" s="188"/>
      <c r="U158" s="189"/>
      <c r="V158" s="189"/>
      <c r="W158" s="189"/>
      <c r="X158" s="189"/>
      <c r="Y158" s="189"/>
      <c r="Z158" s="190"/>
      <c r="AA158" s="87">
        <v>0</v>
      </c>
      <c r="AB158" s="87"/>
      <c r="AC158" s="87"/>
      <c r="AD158" s="87"/>
      <c r="AE158" s="87"/>
      <c r="AF158" s="87">
        <v>0</v>
      </c>
      <c r="AG158" s="87"/>
      <c r="AH158" s="87"/>
      <c r="AI158" s="87"/>
      <c r="AJ158" s="87"/>
      <c r="AK158" s="87">
        <f>IF(ISNUMBER(AA158),AA158,0)+IF(ISNUMBER(AF158),AF158,0)</f>
        <v>0</v>
      </c>
      <c r="AL158" s="87"/>
      <c r="AM158" s="87"/>
      <c r="AN158" s="87"/>
      <c r="AO158" s="87"/>
      <c r="AP158" s="87">
        <v>0</v>
      </c>
      <c r="AQ158" s="87"/>
      <c r="AR158" s="87"/>
      <c r="AS158" s="87"/>
      <c r="AT158" s="87"/>
      <c r="AU158" s="87">
        <v>0</v>
      </c>
      <c r="AV158" s="87"/>
      <c r="AW158" s="87"/>
      <c r="AX158" s="87"/>
      <c r="AY158" s="87"/>
      <c r="AZ158" s="87">
        <f>IF(ISNUMBER(AP158),AP158,0)+IF(ISNUMBER(AU158),AU158,0)</f>
        <v>0</v>
      </c>
      <c r="BA158" s="87"/>
      <c r="BB158" s="87"/>
      <c r="BC158" s="87"/>
      <c r="BD158" s="87"/>
      <c r="BE158" s="87">
        <f>BE157</f>
        <v>15000</v>
      </c>
      <c r="BF158" s="87"/>
      <c r="BG158" s="87"/>
      <c r="BH158" s="87"/>
      <c r="BI158" s="87"/>
      <c r="BJ158" s="87">
        <v>0</v>
      </c>
      <c r="BK158" s="87"/>
      <c r="BL158" s="87"/>
      <c r="BM158" s="87"/>
      <c r="BN158" s="87"/>
      <c r="BO158" s="87">
        <f>IF(ISNUMBER(BE158),BE158,0)+IF(ISNUMBER(BJ158),BJ158,0)</f>
        <v>15000</v>
      </c>
      <c r="BP158" s="87"/>
      <c r="BQ158" s="87"/>
      <c r="BR158" s="87"/>
      <c r="BS158" s="87"/>
    </row>
    <row r="160" spans="1:64" ht="13.5" customHeight="1">
      <c r="A160" s="105" t="s">
        <v>277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</row>
    <row r="161" spans="1:56" ht="15" customHeight="1">
      <c r="A161" s="125" t="s">
        <v>205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</row>
    <row r="162" spans="1:56" ht="15" customHeight="1">
      <c r="A162" s="126" t="s">
        <v>7</v>
      </c>
      <c r="B162" s="126"/>
      <c r="C162" s="126"/>
      <c r="D162" s="126"/>
      <c r="E162" s="126"/>
      <c r="F162" s="126"/>
      <c r="G162" s="126" t="s">
        <v>141</v>
      </c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 t="s">
        <v>14</v>
      </c>
      <c r="U162" s="126"/>
      <c r="V162" s="126"/>
      <c r="W162" s="126"/>
      <c r="X162" s="126"/>
      <c r="Y162" s="126"/>
      <c r="Z162" s="126"/>
      <c r="AA162" s="120" t="s">
        <v>209</v>
      </c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4"/>
      <c r="AP162" s="120" t="s">
        <v>210</v>
      </c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2"/>
    </row>
    <row r="163" spans="1:56" ht="31.5" customHeight="1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 t="s">
        <v>5</v>
      </c>
      <c r="AB163" s="126"/>
      <c r="AC163" s="126"/>
      <c r="AD163" s="126"/>
      <c r="AE163" s="126"/>
      <c r="AF163" s="126" t="s">
        <v>4</v>
      </c>
      <c r="AG163" s="126"/>
      <c r="AH163" s="126"/>
      <c r="AI163" s="126"/>
      <c r="AJ163" s="126"/>
      <c r="AK163" s="126" t="s">
        <v>101</v>
      </c>
      <c r="AL163" s="126"/>
      <c r="AM163" s="126"/>
      <c r="AN163" s="126"/>
      <c r="AO163" s="126"/>
      <c r="AP163" s="126" t="s">
        <v>5</v>
      </c>
      <c r="AQ163" s="126"/>
      <c r="AR163" s="126"/>
      <c r="AS163" s="126"/>
      <c r="AT163" s="126"/>
      <c r="AU163" s="126" t="s">
        <v>4</v>
      </c>
      <c r="AV163" s="126"/>
      <c r="AW163" s="126"/>
      <c r="AX163" s="126"/>
      <c r="AY163" s="126"/>
      <c r="AZ163" s="126" t="s">
        <v>108</v>
      </c>
      <c r="BA163" s="126"/>
      <c r="BB163" s="126"/>
      <c r="BC163" s="126"/>
      <c r="BD163" s="126"/>
    </row>
    <row r="164" spans="1:56" ht="15" customHeight="1">
      <c r="A164" s="126">
        <v>1</v>
      </c>
      <c r="B164" s="126"/>
      <c r="C164" s="126"/>
      <c r="D164" s="126"/>
      <c r="E164" s="126"/>
      <c r="F164" s="126"/>
      <c r="G164" s="126">
        <v>2</v>
      </c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>
        <v>3</v>
      </c>
      <c r="U164" s="126"/>
      <c r="V164" s="126"/>
      <c r="W164" s="126"/>
      <c r="X164" s="126"/>
      <c r="Y164" s="126"/>
      <c r="Z164" s="126"/>
      <c r="AA164" s="126">
        <v>4</v>
      </c>
      <c r="AB164" s="126"/>
      <c r="AC164" s="126"/>
      <c r="AD164" s="126"/>
      <c r="AE164" s="126"/>
      <c r="AF164" s="126">
        <v>5</v>
      </c>
      <c r="AG164" s="126"/>
      <c r="AH164" s="126"/>
      <c r="AI164" s="126"/>
      <c r="AJ164" s="126"/>
      <c r="AK164" s="126">
        <v>6</v>
      </c>
      <c r="AL164" s="126"/>
      <c r="AM164" s="126"/>
      <c r="AN164" s="126"/>
      <c r="AO164" s="126"/>
      <c r="AP164" s="126">
        <v>7</v>
      </c>
      <c r="AQ164" s="126"/>
      <c r="AR164" s="126"/>
      <c r="AS164" s="126"/>
      <c r="AT164" s="126"/>
      <c r="AU164" s="126">
        <v>8</v>
      </c>
      <c r="AV164" s="126"/>
      <c r="AW164" s="126"/>
      <c r="AX164" s="126"/>
      <c r="AY164" s="126"/>
      <c r="AZ164" s="126">
        <v>9</v>
      </c>
      <c r="BA164" s="126"/>
      <c r="BB164" s="126"/>
      <c r="BC164" s="126"/>
      <c r="BD164" s="126"/>
    </row>
    <row r="165" spans="1:79" s="1" customFormat="1" ht="12" customHeight="1" hidden="1">
      <c r="A165" s="127" t="s">
        <v>81</v>
      </c>
      <c r="B165" s="127"/>
      <c r="C165" s="127"/>
      <c r="D165" s="127"/>
      <c r="E165" s="127"/>
      <c r="F165" s="127"/>
      <c r="G165" s="140" t="s">
        <v>69</v>
      </c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 t="s">
        <v>91</v>
      </c>
      <c r="U165" s="140"/>
      <c r="V165" s="140"/>
      <c r="W165" s="140"/>
      <c r="X165" s="140"/>
      <c r="Y165" s="140"/>
      <c r="Z165" s="140"/>
      <c r="AA165" s="85" t="s">
        <v>72</v>
      </c>
      <c r="AB165" s="85"/>
      <c r="AC165" s="85"/>
      <c r="AD165" s="85"/>
      <c r="AE165" s="85"/>
      <c r="AF165" s="85" t="s">
        <v>73</v>
      </c>
      <c r="AG165" s="85"/>
      <c r="AH165" s="85"/>
      <c r="AI165" s="85"/>
      <c r="AJ165" s="85"/>
      <c r="AK165" s="86" t="s">
        <v>137</v>
      </c>
      <c r="AL165" s="86"/>
      <c r="AM165" s="86"/>
      <c r="AN165" s="86"/>
      <c r="AO165" s="86"/>
      <c r="AP165" s="85" t="s">
        <v>74</v>
      </c>
      <c r="AQ165" s="85"/>
      <c r="AR165" s="85"/>
      <c r="AS165" s="85"/>
      <c r="AT165" s="85"/>
      <c r="AU165" s="85" t="s">
        <v>75</v>
      </c>
      <c r="AV165" s="85"/>
      <c r="AW165" s="85"/>
      <c r="AX165" s="85"/>
      <c r="AY165" s="85"/>
      <c r="AZ165" s="86" t="s">
        <v>137</v>
      </c>
      <c r="BA165" s="86"/>
      <c r="BB165" s="86"/>
      <c r="BC165" s="86"/>
      <c r="BD165" s="86"/>
      <c r="CA165" s="1" t="s">
        <v>53</v>
      </c>
    </row>
    <row r="166" spans="1:79" s="29" customFormat="1" ht="56.25" customHeight="1">
      <c r="A166" s="127">
        <v>1</v>
      </c>
      <c r="B166" s="127"/>
      <c r="C166" s="127"/>
      <c r="D166" s="127"/>
      <c r="E166" s="127"/>
      <c r="F166" s="127"/>
      <c r="G166" s="94" t="s">
        <v>291</v>
      </c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2"/>
      <c r="T166" s="182" t="s">
        <v>292</v>
      </c>
      <c r="U166" s="183"/>
      <c r="V166" s="183"/>
      <c r="W166" s="183"/>
      <c r="X166" s="183"/>
      <c r="Y166" s="183"/>
      <c r="Z166" s="184"/>
      <c r="AA166" s="180">
        <v>15000</v>
      </c>
      <c r="AB166" s="180"/>
      <c r="AC166" s="180"/>
      <c r="AD166" s="180"/>
      <c r="AE166" s="180"/>
      <c r="AF166" s="180">
        <v>0</v>
      </c>
      <c r="AG166" s="180"/>
      <c r="AH166" s="180"/>
      <c r="AI166" s="180"/>
      <c r="AJ166" s="180"/>
      <c r="AK166" s="180">
        <f>IF(ISNUMBER(AA166),AA166,0)+IF(ISNUMBER(AF166),AF166,0)</f>
        <v>15000</v>
      </c>
      <c r="AL166" s="180"/>
      <c r="AM166" s="180"/>
      <c r="AN166" s="180"/>
      <c r="AO166" s="180"/>
      <c r="AP166" s="180">
        <v>15000</v>
      </c>
      <c r="AQ166" s="180"/>
      <c r="AR166" s="180"/>
      <c r="AS166" s="180"/>
      <c r="AT166" s="180"/>
      <c r="AU166" s="180">
        <v>0</v>
      </c>
      <c r="AV166" s="180"/>
      <c r="AW166" s="180"/>
      <c r="AX166" s="180"/>
      <c r="AY166" s="180"/>
      <c r="AZ166" s="180">
        <f>IF(ISNUMBER(AP166),AP166,0)+IF(ISNUMBER(AU166),AU166,0)</f>
        <v>15000</v>
      </c>
      <c r="BA166" s="180"/>
      <c r="BB166" s="180"/>
      <c r="BC166" s="180"/>
      <c r="BD166" s="180"/>
      <c r="CA166" s="29" t="s">
        <v>54</v>
      </c>
    </row>
    <row r="167" spans="1:56" s="7" customFormat="1" ht="12.75">
      <c r="A167" s="145"/>
      <c r="B167" s="145"/>
      <c r="C167" s="145"/>
      <c r="D167" s="145"/>
      <c r="E167" s="145"/>
      <c r="F167" s="145"/>
      <c r="G167" s="166" t="s">
        <v>162</v>
      </c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8"/>
      <c r="T167" s="188"/>
      <c r="U167" s="189"/>
      <c r="V167" s="189"/>
      <c r="W167" s="189"/>
      <c r="X167" s="189"/>
      <c r="Y167" s="189"/>
      <c r="Z167" s="190"/>
      <c r="AA167" s="87">
        <f>AA166</f>
        <v>15000</v>
      </c>
      <c r="AB167" s="87"/>
      <c r="AC167" s="87"/>
      <c r="AD167" s="87"/>
      <c r="AE167" s="87"/>
      <c r="AF167" s="87">
        <v>0</v>
      </c>
      <c r="AG167" s="87"/>
      <c r="AH167" s="87"/>
      <c r="AI167" s="87"/>
      <c r="AJ167" s="87"/>
      <c r="AK167" s="87">
        <f>IF(ISNUMBER(AA167),AA167,0)+IF(ISNUMBER(AF167),AF167,0)</f>
        <v>15000</v>
      </c>
      <c r="AL167" s="87"/>
      <c r="AM167" s="87"/>
      <c r="AN167" s="87"/>
      <c r="AO167" s="87"/>
      <c r="AP167" s="87">
        <f>AP166</f>
        <v>15000</v>
      </c>
      <c r="AQ167" s="87"/>
      <c r="AR167" s="87"/>
      <c r="AS167" s="87"/>
      <c r="AT167" s="87"/>
      <c r="AU167" s="87">
        <v>0</v>
      </c>
      <c r="AV167" s="87"/>
      <c r="AW167" s="87"/>
      <c r="AX167" s="87"/>
      <c r="AY167" s="87"/>
      <c r="AZ167" s="87">
        <f>IF(ISNUMBER(AP167),AP167,0)+IF(ISNUMBER(AU167),AU167,0)</f>
        <v>15000</v>
      </c>
      <c r="BA167" s="87"/>
      <c r="BB167" s="87"/>
      <c r="BC167" s="87"/>
      <c r="BD167" s="87"/>
    </row>
    <row r="170" spans="1:64" ht="14.25" customHeight="1">
      <c r="A170" s="105" t="s">
        <v>278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</row>
    <row r="171" spans="1:65" ht="15" customHeight="1">
      <c r="A171" s="125" t="s">
        <v>205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</row>
    <row r="172" spans="1:65" ht="22.5" customHeight="1">
      <c r="A172" s="126" t="s">
        <v>143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13" t="s">
        <v>144</v>
      </c>
      <c r="O172" s="114"/>
      <c r="P172" s="114"/>
      <c r="Q172" s="114"/>
      <c r="R172" s="114"/>
      <c r="S172" s="114"/>
      <c r="T172" s="114"/>
      <c r="U172" s="115"/>
      <c r="V172" s="113" t="s">
        <v>145</v>
      </c>
      <c r="W172" s="114"/>
      <c r="X172" s="114"/>
      <c r="Y172" s="115"/>
      <c r="Z172" s="120" t="s">
        <v>206</v>
      </c>
      <c r="AA172" s="121"/>
      <c r="AB172" s="121"/>
      <c r="AC172" s="121"/>
      <c r="AD172" s="121"/>
      <c r="AE172" s="121"/>
      <c r="AF172" s="121"/>
      <c r="AG172" s="122"/>
      <c r="AH172" s="120" t="s">
        <v>207</v>
      </c>
      <c r="AI172" s="121"/>
      <c r="AJ172" s="121"/>
      <c r="AK172" s="121"/>
      <c r="AL172" s="121"/>
      <c r="AM172" s="121"/>
      <c r="AN172" s="121"/>
      <c r="AO172" s="122"/>
      <c r="AP172" s="120" t="s">
        <v>208</v>
      </c>
      <c r="AQ172" s="121"/>
      <c r="AR172" s="121"/>
      <c r="AS172" s="121"/>
      <c r="AT172" s="121"/>
      <c r="AU172" s="121"/>
      <c r="AV172" s="121"/>
      <c r="AW172" s="121"/>
      <c r="AX172" s="120" t="s">
        <v>209</v>
      </c>
      <c r="AY172" s="121"/>
      <c r="AZ172" s="121"/>
      <c r="BA172" s="121"/>
      <c r="BB172" s="121"/>
      <c r="BC172" s="121"/>
      <c r="BD172" s="121"/>
      <c r="BE172" s="122"/>
      <c r="BF172" s="120" t="s">
        <v>210</v>
      </c>
      <c r="BG172" s="121"/>
      <c r="BH172" s="121"/>
      <c r="BI172" s="121"/>
      <c r="BJ172" s="121"/>
      <c r="BK172" s="121"/>
      <c r="BL172" s="121"/>
      <c r="BM172" s="122"/>
    </row>
    <row r="173" spans="1:65" ht="95.25" customHeight="1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16"/>
      <c r="O173" s="117"/>
      <c r="P173" s="117"/>
      <c r="Q173" s="117"/>
      <c r="R173" s="117"/>
      <c r="S173" s="117"/>
      <c r="T173" s="117"/>
      <c r="U173" s="118"/>
      <c r="V173" s="116"/>
      <c r="W173" s="117"/>
      <c r="X173" s="117"/>
      <c r="Y173" s="118"/>
      <c r="Z173" s="141" t="s">
        <v>148</v>
      </c>
      <c r="AA173" s="141"/>
      <c r="AB173" s="141"/>
      <c r="AC173" s="141"/>
      <c r="AD173" s="141" t="s">
        <v>149</v>
      </c>
      <c r="AE173" s="141"/>
      <c r="AF173" s="141"/>
      <c r="AG173" s="141"/>
      <c r="AH173" s="141" t="s">
        <v>148</v>
      </c>
      <c r="AI173" s="141"/>
      <c r="AJ173" s="141"/>
      <c r="AK173" s="141"/>
      <c r="AL173" s="141" t="s">
        <v>149</v>
      </c>
      <c r="AM173" s="141"/>
      <c r="AN173" s="141"/>
      <c r="AO173" s="141"/>
      <c r="AP173" s="141" t="s">
        <v>148</v>
      </c>
      <c r="AQ173" s="141"/>
      <c r="AR173" s="141"/>
      <c r="AS173" s="141"/>
      <c r="AT173" s="141" t="s">
        <v>149</v>
      </c>
      <c r="AU173" s="141"/>
      <c r="AV173" s="141"/>
      <c r="AW173" s="141"/>
      <c r="AX173" s="141" t="s">
        <v>148</v>
      </c>
      <c r="AY173" s="141"/>
      <c r="AZ173" s="141"/>
      <c r="BA173" s="141"/>
      <c r="BB173" s="141" t="s">
        <v>149</v>
      </c>
      <c r="BC173" s="141"/>
      <c r="BD173" s="141"/>
      <c r="BE173" s="141"/>
      <c r="BF173" s="141" t="s">
        <v>148</v>
      </c>
      <c r="BG173" s="141"/>
      <c r="BH173" s="141"/>
      <c r="BI173" s="141"/>
      <c r="BJ173" s="141" t="s">
        <v>149</v>
      </c>
      <c r="BK173" s="141"/>
      <c r="BL173" s="141"/>
      <c r="BM173" s="141"/>
    </row>
    <row r="174" spans="1:65" ht="15" customHeight="1">
      <c r="A174" s="126">
        <v>1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0">
        <v>2</v>
      </c>
      <c r="O174" s="121"/>
      <c r="P174" s="121"/>
      <c r="Q174" s="121"/>
      <c r="R174" s="121"/>
      <c r="S174" s="121"/>
      <c r="T174" s="121"/>
      <c r="U174" s="122"/>
      <c r="V174" s="120">
        <v>3</v>
      </c>
      <c r="W174" s="121"/>
      <c r="X174" s="121"/>
      <c r="Y174" s="122"/>
      <c r="Z174" s="126">
        <v>4</v>
      </c>
      <c r="AA174" s="126"/>
      <c r="AB174" s="126"/>
      <c r="AC174" s="126"/>
      <c r="AD174" s="126">
        <v>5</v>
      </c>
      <c r="AE174" s="126"/>
      <c r="AF174" s="126"/>
      <c r="AG174" s="126"/>
      <c r="AH174" s="126">
        <v>6</v>
      </c>
      <c r="AI174" s="126"/>
      <c r="AJ174" s="126"/>
      <c r="AK174" s="126"/>
      <c r="AL174" s="126">
        <v>7</v>
      </c>
      <c r="AM174" s="126"/>
      <c r="AN174" s="126"/>
      <c r="AO174" s="126"/>
      <c r="AP174" s="126">
        <v>8</v>
      </c>
      <c r="AQ174" s="126"/>
      <c r="AR174" s="126"/>
      <c r="AS174" s="126"/>
      <c r="AT174" s="126">
        <v>9</v>
      </c>
      <c r="AU174" s="126"/>
      <c r="AV174" s="126"/>
      <c r="AW174" s="126"/>
      <c r="AX174" s="126">
        <v>10</v>
      </c>
      <c r="AY174" s="126"/>
      <c r="AZ174" s="126"/>
      <c r="BA174" s="126"/>
      <c r="BB174" s="126">
        <v>11</v>
      </c>
      <c r="BC174" s="126"/>
      <c r="BD174" s="126"/>
      <c r="BE174" s="126"/>
      <c r="BF174" s="126">
        <v>12</v>
      </c>
      <c r="BG174" s="126"/>
      <c r="BH174" s="126"/>
      <c r="BI174" s="126"/>
      <c r="BJ174" s="126">
        <v>13</v>
      </c>
      <c r="BK174" s="126"/>
      <c r="BL174" s="126"/>
      <c r="BM174" s="126"/>
    </row>
    <row r="175" spans="1:79" s="1" customFormat="1" ht="12" customHeight="1" hidden="1">
      <c r="A175" s="140" t="s">
        <v>161</v>
      </c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91" t="s">
        <v>146</v>
      </c>
      <c r="O175" s="123"/>
      <c r="P175" s="123"/>
      <c r="Q175" s="123"/>
      <c r="R175" s="123"/>
      <c r="S175" s="123"/>
      <c r="T175" s="123"/>
      <c r="U175" s="124"/>
      <c r="V175" s="91" t="s">
        <v>147</v>
      </c>
      <c r="W175" s="123"/>
      <c r="X175" s="123"/>
      <c r="Y175" s="124"/>
      <c r="Z175" s="85" t="s">
        <v>77</v>
      </c>
      <c r="AA175" s="85"/>
      <c r="AB175" s="85"/>
      <c r="AC175" s="85"/>
      <c r="AD175" s="85" t="s">
        <v>78</v>
      </c>
      <c r="AE175" s="85"/>
      <c r="AF175" s="85"/>
      <c r="AG175" s="85"/>
      <c r="AH175" s="85" t="s">
        <v>79</v>
      </c>
      <c r="AI175" s="85"/>
      <c r="AJ175" s="85"/>
      <c r="AK175" s="85"/>
      <c r="AL175" s="85" t="s">
        <v>80</v>
      </c>
      <c r="AM175" s="85"/>
      <c r="AN175" s="85"/>
      <c r="AO175" s="85"/>
      <c r="AP175" s="85" t="s">
        <v>70</v>
      </c>
      <c r="AQ175" s="85"/>
      <c r="AR175" s="85"/>
      <c r="AS175" s="85"/>
      <c r="AT175" s="85" t="s">
        <v>71</v>
      </c>
      <c r="AU175" s="85"/>
      <c r="AV175" s="85"/>
      <c r="AW175" s="85"/>
      <c r="AX175" s="85" t="s">
        <v>72</v>
      </c>
      <c r="AY175" s="85"/>
      <c r="AZ175" s="85"/>
      <c r="BA175" s="85"/>
      <c r="BB175" s="85" t="s">
        <v>73</v>
      </c>
      <c r="BC175" s="85"/>
      <c r="BD175" s="85"/>
      <c r="BE175" s="85"/>
      <c r="BF175" s="85" t="s">
        <v>74</v>
      </c>
      <c r="BG175" s="85"/>
      <c r="BH175" s="85"/>
      <c r="BI175" s="85"/>
      <c r="BJ175" s="85" t="s">
        <v>75</v>
      </c>
      <c r="BK175" s="85"/>
      <c r="BL175" s="85"/>
      <c r="BM175" s="85"/>
      <c r="CA175" s="1" t="s">
        <v>55</v>
      </c>
    </row>
    <row r="176" spans="1:79" s="7" customFormat="1" ht="12.75" customHeight="1">
      <c r="A176" s="146" t="s">
        <v>162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02"/>
      <c r="O176" s="103"/>
      <c r="P176" s="103"/>
      <c r="Q176" s="103"/>
      <c r="R176" s="103"/>
      <c r="S176" s="103"/>
      <c r="T176" s="103"/>
      <c r="U176" s="104"/>
      <c r="V176" s="161"/>
      <c r="W176" s="162"/>
      <c r="X176" s="162"/>
      <c r="Y176" s="163"/>
      <c r="Z176" s="179"/>
      <c r="AA176" s="179"/>
      <c r="AB176" s="179"/>
      <c r="AC176" s="179"/>
      <c r="AD176" s="179"/>
      <c r="AE176" s="179"/>
      <c r="AF176" s="179"/>
      <c r="AG176" s="179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CA176" s="7" t="s">
        <v>56</v>
      </c>
    </row>
    <row r="179" spans="1:64" ht="35.25" customHeight="1">
      <c r="A179" s="105" t="s">
        <v>279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</row>
    <row r="180" spans="1:64" ht="15" customHeight="1">
      <c r="A180" s="69" t="s">
        <v>317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</row>
    <row r="181" spans="1:6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28.5" customHeight="1">
      <c r="A182" s="45" t="s">
        <v>266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</row>
    <row r="183" spans="1:64" ht="14.25" customHeight="1">
      <c r="A183" s="105" t="s">
        <v>253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</row>
    <row r="184" spans="1:64" ht="42.75" customHeight="1">
      <c r="A184" s="141" t="s">
        <v>150</v>
      </c>
      <c r="B184" s="141"/>
      <c r="C184" s="141"/>
      <c r="D184" s="141"/>
      <c r="E184" s="141"/>
      <c r="F184" s="141"/>
      <c r="G184" s="126" t="s">
        <v>20</v>
      </c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 t="s">
        <v>16</v>
      </c>
      <c r="U184" s="126"/>
      <c r="V184" s="126"/>
      <c r="W184" s="126"/>
      <c r="X184" s="126"/>
      <c r="Y184" s="126"/>
      <c r="Z184" s="126" t="s">
        <v>15</v>
      </c>
      <c r="AA184" s="126"/>
      <c r="AB184" s="126"/>
      <c r="AC184" s="126"/>
      <c r="AD184" s="126"/>
      <c r="AE184" s="126" t="s">
        <v>151</v>
      </c>
      <c r="AF184" s="126"/>
      <c r="AG184" s="126"/>
      <c r="AH184" s="126"/>
      <c r="AI184" s="126"/>
      <c r="AJ184" s="126"/>
      <c r="AK184" s="126" t="s">
        <v>152</v>
      </c>
      <c r="AL184" s="126"/>
      <c r="AM184" s="126"/>
      <c r="AN184" s="126"/>
      <c r="AO184" s="126"/>
      <c r="AP184" s="126"/>
      <c r="AQ184" s="126" t="s">
        <v>153</v>
      </c>
      <c r="AR184" s="126"/>
      <c r="AS184" s="126"/>
      <c r="AT184" s="126"/>
      <c r="AU184" s="126"/>
      <c r="AV184" s="126"/>
      <c r="AW184" s="126" t="s">
        <v>110</v>
      </c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 t="s">
        <v>154</v>
      </c>
      <c r="BH184" s="126"/>
      <c r="BI184" s="126"/>
      <c r="BJ184" s="126"/>
      <c r="BK184" s="126"/>
      <c r="BL184" s="126"/>
    </row>
    <row r="185" spans="1:64" ht="39.75" customHeight="1">
      <c r="A185" s="141"/>
      <c r="B185" s="141"/>
      <c r="C185" s="141"/>
      <c r="D185" s="141"/>
      <c r="E185" s="141"/>
      <c r="F185" s="141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 t="s">
        <v>18</v>
      </c>
      <c r="AX185" s="126"/>
      <c r="AY185" s="126"/>
      <c r="AZ185" s="126"/>
      <c r="BA185" s="126"/>
      <c r="BB185" s="126" t="s">
        <v>17</v>
      </c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</row>
    <row r="186" spans="1:64" ht="15" customHeight="1">
      <c r="A186" s="126">
        <v>1</v>
      </c>
      <c r="B186" s="126"/>
      <c r="C186" s="126"/>
      <c r="D186" s="126"/>
      <c r="E186" s="126"/>
      <c r="F186" s="126"/>
      <c r="G186" s="126">
        <v>2</v>
      </c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>
        <v>3</v>
      </c>
      <c r="U186" s="126"/>
      <c r="V186" s="126"/>
      <c r="W186" s="126"/>
      <c r="X186" s="126"/>
      <c r="Y186" s="126"/>
      <c r="Z186" s="126">
        <v>4</v>
      </c>
      <c r="AA186" s="126"/>
      <c r="AB186" s="126"/>
      <c r="AC186" s="126"/>
      <c r="AD186" s="126"/>
      <c r="AE186" s="126">
        <v>5</v>
      </c>
      <c r="AF186" s="126"/>
      <c r="AG186" s="126"/>
      <c r="AH186" s="126"/>
      <c r="AI186" s="126"/>
      <c r="AJ186" s="126"/>
      <c r="AK186" s="126">
        <v>6</v>
      </c>
      <c r="AL186" s="126"/>
      <c r="AM186" s="126"/>
      <c r="AN186" s="126"/>
      <c r="AO186" s="126"/>
      <c r="AP186" s="126"/>
      <c r="AQ186" s="126">
        <v>7</v>
      </c>
      <c r="AR186" s="126"/>
      <c r="AS186" s="126"/>
      <c r="AT186" s="126"/>
      <c r="AU186" s="126"/>
      <c r="AV186" s="126"/>
      <c r="AW186" s="126">
        <v>8</v>
      </c>
      <c r="AX186" s="126"/>
      <c r="AY186" s="126"/>
      <c r="AZ186" s="126"/>
      <c r="BA186" s="126"/>
      <c r="BB186" s="126">
        <v>9</v>
      </c>
      <c r="BC186" s="126"/>
      <c r="BD186" s="126"/>
      <c r="BE186" s="126"/>
      <c r="BF186" s="126"/>
      <c r="BG186" s="126">
        <v>10</v>
      </c>
      <c r="BH186" s="126"/>
      <c r="BI186" s="126"/>
      <c r="BJ186" s="126"/>
      <c r="BK186" s="126"/>
      <c r="BL186" s="126"/>
    </row>
    <row r="187" spans="1:79" s="1" customFormat="1" ht="12" customHeight="1" hidden="1">
      <c r="A187" s="127" t="s">
        <v>76</v>
      </c>
      <c r="B187" s="127"/>
      <c r="C187" s="127"/>
      <c r="D187" s="127"/>
      <c r="E187" s="127"/>
      <c r="F187" s="127"/>
      <c r="G187" s="140" t="s">
        <v>69</v>
      </c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85" t="s">
        <v>92</v>
      </c>
      <c r="U187" s="85"/>
      <c r="V187" s="85"/>
      <c r="W187" s="85"/>
      <c r="X187" s="85"/>
      <c r="Y187" s="85"/>
      <c r="Z187" s="85" t="s">
        <v>93</v>
      </c>
      <c r="AA187" s="85"/>
      <c r="AB187" s="85"/>
      <c r="AC187" s="85"/>
      <c r="AD187" s="85"/>
      <c r="AE187" s="85" t="s">
        <v>94</v>
      </c>
      <c r="AF187" s="85"/>
      <c r="AG187" s="85"/>
      <c r="AH187" s="85"/>
      <c r="AI187" s="85"/>
      <c r="AJ187" s="85"/>
      <c r="AK187" s="85" t="s">
        <v>95</v>
      </c>
      <c r="AL187" s="85"/>
      <c r="AM187" s="85"/>
      <c r="AN187" s="85"/>
      <c r="AO187" s="85"/>
      <c r="AP187" s="85"/>
      <c r="AQ187" s="142" t="s">
        <v>112</v>
      </c>
      <c r="AR187" s="85"/>
      <c r="AS187" s="85"/>
      <c r="AT187" s="85"/>
      <c r="AU187" s="85"/>
      <c r="AV187" s="85"/>
      <c r="AW187" s="85" t="s">
        <v>96</v>
      </c>
      <c r="AX187" s="85"/>
      <c r="AY187" s="85"/>
      <c r="AZ187" s="85"/>
      <c r="BA187" s="85"/>
      <c r="BB187" s="85" t="s">
        <v>97</v>
      </c>
      <c r="BC187" s="85"/>
      <c r="BD187" s="85"/>
      <c r="BE187" s="85"/>
      <c r="BF187" s="85"/>
      <c r="BG187" s="142" t="s">
        <v>113</v>
      </c>
      <c r="BH187" s="85"/>
      <c r="BI187" s="85"/>
      <c r="BJ187" s="85"/>
      <c r="BK187" s="85"/>
      <c r="BL187" s="85"/>
      <c r="CA187" s="1" t="s">
        <v>57</v>
      </c>
    </row>
    <row r="188" spans="1:79" s="6" customFormat="1" ht="16.5" customHeight="1">
      <c r="A188" s="127"/>
      <c r="B188" s="127"/>
      <c r="C188" s="127"/>
      <c r="D188" s="127"/>
      <c r="E188" s="127"/>
      <c r="F188" s="127"/>
      <c r="G188" s="94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2"/>
      <c r="T188" s="139">
        <v>0</v>
      </c>
      <c r="U188" s="139"/>
      <c r="V188" s="139"/>
      <c r="W188" s="139"/>
      <c r="X188" s="139"/>
      <c r="Y188" s="139"/>
      <c r="Z188" s="139">
        <v>0</v>
      </c>
      <c r="AA188" s="139"/>
      <c r="AB188" s="139"/>
      <c r="AC188" s="139"/>
      <c r="AD188" s="139"/>
      <c r="AE188" s="139">
        <v>0</v>
      </c>
      <c r="AF188" s="139"/>
      <c r="AG188" s="139"/>
      <c r="AH188" s="139"/>
      <c r="AI188" s="139"/>
      <c r="AJ188" s="139"/>
      <c r="AK188" s="139">
        <v>0</v>
      </c>
      <c r="AL188" s="139"/>
      <c r="AM188" s="139"/>
      <c r="AN188" s="139"/>
      <c r="AO188" s="139"/>
      <c r="AP188" s="139"/>
      <c r="AQ188" s="139">
        <f>IF(ISNUMBER(AK188),AK188,0)-IF(ISNUMBER(AE188),AE188,0)</f>
        <v>0</v>
      </c>
      <c r="AR188" s="139"/>
      <c r="AS188" s="139"/>
      <c r="AT188" s="139"/>
      <c r="AU188" s="139"/>
      <c r="AV188" s="139"/>
      <c r="AW188" s="139">
        <v>0</v>
      </c>
      <c r="AX188" s="139"/>
      <c r="AY188" s="139"/>
      <c r="AZ188" s="139"/>
      <c r="BA188" s="139"/>
      <c r="BB188" s="139">
        <v>0</v>
      </c>
      <c r="BC188" s="139"/>
      <c r="BD188" s="139"/>
      <c r="BE188" s="139"/>
      <c r="BF188" s="139"/>
      <c r="BG188" s="139">
        <f>IF(ISNUMBER(Z188),Z188,0)+IF(ISNUMBER(AK188),AK188,0)</f>
        <v>0</v>
      </c>
      <c r="BH188" s="139"/>
      <c r="BI188" s="139"/>
      <c r="BJ188" s="139"/>
      <c r="BK188" s="139"/>
      <c r="BL188" s="139"/>
      <c r="CA188" s="6" t="s">
        <v>58</v>
      </c>
    </row>
    <row r="189" spans="1:64" s="7" customFormat="1" ht="12.75" customHeight="1">
      <c r="A189" s="145"/>
      <c r="B189" s="145"/>
      <c r="C189" s="145"/>
      <c r="D189" s="145"/>
      <c r="E189" s="145"/>
      <c r="F189" s="145"/>
      <c r="G189" s="166" t="s">
        <v>162</v>
      </c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8"/>
      <c r="T189" s="87">
        <f>T188</f>
        <v>0</v>
      </c>
      <c r="U189" s="87"/>
      <c r="V189" s="87"/>
      <c r="W189" s="87"/>
      <c r="X189" s="87"/>
      <c r="Y189" s="87"/>
      <c r="Z189" s="87">
        <v>0</v>
      </c>
      <c r="AA189" s="87"/>
      <c r="AB189" s="87"/>
      <c r="AC189" s="87"/>
      <c r="AD189" s="87"/>
      <c r="AE189" s="87">
        <v>0</v>
      </c>
      <c r="AF189" s="87"/>
      <c r="AG189" s="87"/>
      <c r="AH189" s="87"/>
      <c r="AI189" s="87"/>
      <c r="AJ189" s="87"/>
      <c r="AK189" s="87">
        <v>0</v>
      </c>
      <c r="AL189" s="87"/>
      <c r="AM189" s="87"/>
      <c r="AN189" s="87"/>
      <c r="AO189" s="87"/>
      <c r="AP189" s="87"/>
      <c r="AQ189" s="87">
        <f>IF(ISNUMBER(AK189),AK189,0)-IF(ISNUMBER(AE189),AE189,0)</f>
        <v>0</v>
      </c>
      <c r="AR189" s="87"/>
      <c r="AS189" s="87"/>
      <c r="AT189" s="87"/>
      <c r="AU189" s="87"/>
      <c r="AV189" s="87"/>
      <c r="AW189" s="87">
        <v>0</v>
      </c>
      <c r="AX189" s="87"/>
      <c r="AY189" s="87"/>
      <c r="AZ189" s="87"/>
      <c r="BA189" s="87"/>
      <c r="BB189" s="87">
        <v>0</v>
      </c>
      <c r="BC189" s="87"/>
      <c r="BD189" s="87"/>
      <c r="BE189" s="87"/>
      <c r="BF189" s="87"/>
      <c r="BG189" s="87">
        <f>IF(ISNUMBER(Z189),Z189,0)+IF(ISNUMBER(AK189),AK189,0)</f>
        <v>0</v>
      </c>
      <c r="BH189" s="87"/>
      <c r="BI189" s="87"/>
      <c r="BJ189" s="87"/>
      <c r="BK189" s="87"/>
      <c r="BL189" s="87"/>
    </row>
    <row r="191" spans="1:64" ht="14.25" customHeight="1">
      <c r="A191" s="105" t="s">
        <v>267</v>
      </c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</row>
    <row r="192" spans="1:64" ht="15" customHeight="1">
      <c r="A192" s="74" t="s">
        <v>205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</row>
    <row r="193" spans="1:64" ht="18" customHeight="1">
      <c r="A193" s="126" t="s">
        <v>150</v>
      </c>
      <c r="B193" s="126"/>
      <c r="C193" s="126"/>
      <c r="D193" s="126"/>
      <c r="E193" s="126"/>
      <c r="F193" s="126"/>
      <c r="G193" s="126" t="s">
        <v>20</v>
      </c>
      <c r="H193" s="126"/>
      <c r="I193" s="126"/>
      <c r="J193" s="126"/>
      <c r="K193" s="126"/>
      <c r="L193" s="126"/>
      <c r="M193" s="126"/>
      <c r="N193" s="126"/>
      <c r="O193" s="126"/>
      <c r="P193" s="126"/>
      <c r="Q193" s="126" t="s">
        <v>256</v>
      </c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 t="s">
        <v>264</v>
      </c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</row>
    <row r="194" spans="1:64" ht="42.75" customHeight="1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 t="s">
        <v>155</v>
      </c>
      <c r="R194" s="126"/>
      <c r="S194" s="126"/>
      <c r="T194" s="126"/>
      <c r="U194" s="126"/>
      <c r="V194" s="141" t="s">
        <v>156</v>
      </c>
      <c r="W194" s="141"/>
      <c r="X194" s="141"/>
      <c r="Y194" s="141"/>
      <c r="Z194" s="126" t="s">
        <v>157</v>
      </c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 t="s">
        <v>158</v>
      </c>
      <c r="AK194" s="126"/>
      <c r="AL194" s="126"/>
      <c r="AM194" s="126"/>
      <c r="AN194" s="126"/>
      <c r="AO194" s="126" t="s">
        <v>21</v>
      </c>
      <c r="AP194" s="126"/>
      <c r="AQ194" s="126"/>
      <c r="AR194" s="126"/>
      <c r="AS194" s="126"/>
      <c r="AT194" s="141" t="s">
        <v>159</v>
      </c>
      <c r="AU194" s="141"/>
      <c r="AV194" s="141"/>
      <c r="AW194" s="141"/>
      <c r="AX194" s="126" t="s">
        <v>157</v>
      </c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 t="s">
        <v>160</v>
      </c>
      <c r="BI194" s="126"/>
      <c r="BJ194" s="126"/>
      <c r="BK194" s="126"/>
      <c r="BL194" s="126"/>
    </row>
    <row r="195" spans="1:64" ht="63" customHeight="1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41"/>
      <c r="W195" s="141"/>
      <c r="X195" s="141"/>
      <c r="Y195" s="141"/>
      <c r="Z195" s="126" t="s">
        <v>18</v>
      </c>
      <c r="AA195" s="126"/>
      <c r="AB195" s="126"/>
      <c r="AC195" s="126"/>
      <c r="AD195" s="126"/>
      <c r="AE195" s="126" t="s">
        <v>17</v>
      </c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41"/>
      <c r="AU195" s="141"/>
      <c r="AV195" s="141"/>
      <c r="AW195" s="141"/>
      <c r="AX195" s="126" t="s">
        <v>18</v>
      </c>
      <c r="AY195" s="126"/>
      <c r="AZ195" s="126"/>
      <c r="BA195" s="126"/>
      <c r="BB195" s="126"/>
      <c r="BC195" s="126" t="s">
        <v>17</v>
      </c>
      <c r="BD195" s="126"/>
      <c r="BE195" s="126"/>
      <c r="BF195" s="126"/>
      <c r="BG195" s="126"/>
      <c r="BH195" s="126"/>
      <c r="BI195" s="126"/>
      <c r="BJ195" s="126"/>
      <c r="BK195" s="126"/>
      <c r="BL195" s="126"/>
    </row>
    <row r="196" spans="1:64" ht="15" customHeight="1">
      <c r="A196" s="126">
        <v>1</v>
      </c>
      <c r="B196" s="126"/>
      <c r="C196" s="126"/>
      <c r="D196" s="126"/>
      <c r="E196" s="126"/>
      <c r="F196" s="126"/>
      <c r="G196" s="126">
        <v>2</v>
      </c>
      <c r="H196" s="126"/>
      <c r="I196" s="126"/>
      <c r="J196" s="126"/>
      <c r="K196" s="126"/>
      <c r="L196" s="126"/>
      <c r="M196" s="126"/>
      <c r="N196" s="126"/>
      <c r="O196" s="126"/>
      <c r="P196" s="126"/>
      <c r="Q196" s="126">
        <v>3</v>
      </c>
      <c r="R196" s="126"/>
      <c r="S196" s="126"/>
      <c r="T196" s="126"/>
      <c r="U196" s="126"/>
      <c r="V196" s="126">
        <v>4</v>
      </c>
      <c r="W196" s="126"/>
      <c r="X196" s="126"/>
      <c r="Y196" s="126"/>
      <c r="Z196" s="126">
        <v>5</v>
      </c>
      <c r="AA196" s="126"/>
      <c r="AB196" s="126"/>
      <c r="AC196" s="126"/>
      <c r="AD196" s="126"/>
      <c r="AE196" s="126">
        <v>6</v>
      </c>
      <c r="AF196" s="126"/>
      <c r="AG196" s="126"/>
      <c r="AH196" s="126"/>
      <c r="AI196" s="126"/>
      <c r="AJ196" s="126">
        <v>7</v>
      </c>
      <c r="AK196" s="126"/>
      <c r="AL196" s="126"/>
      <c r="AM196" s="126"/>
      <c r="AN196" s="126"/>
      <c r="AO196" s="126">
        <v>8</v>
      </c>
      <c r="AP196" s="126"/>
      <c r="AQ196" s="126"/>
      <c r="AR196" s="126"/>
      <c r="AS196" s="126"/>
      <c r="AT196" s="126">
        <v>9</v>
      </c>
      <c r="AU196" s="126"/>
      <c r="AV196" s="126"/>
      <c r="AW196" s="126"/>
      <c r="AX196" s="126">
        <v>10</v>
      </c>
      <c r="AY196" s="126"/>
      <c r="AZ196" s="126"/>
      <c r="BA196" s="126"/>
      <c r="BB196" s="126"/>
      <c r="BC196" s="126">
        <v>11</v>
      </c>
      <c r="BD196" s="126"/>
      <c r="BE196" s="126"/>
      <c r="BF196" s="126"/>
      <c r="BG196" s="126"/>
      <c r="BH196" s="126">
        <v>12</v>
      </c>
      <c r="BI196" s="126"/>
      <c r="BJ196" s="126"/>
      <c r="BK196" s="126"/>
      <c r="BL196" s="126"/>
    </row>
    <row r="197" spans="1:79" s="1" customFormat="1" ht="12" customHeight="1" hidden="1">
      <c r="A197" s="127" t="s">
        <v>76</v>
      </c>
      <c r="B197" s="127"/>
      <c r="C197" s="127"/>
      <c r="D197" s="127"/>
      <c r="E197" s="127"/>
      <c r="F197" s="127"/>
      <c r="G197" s="140" t="s">
        <v>69</v>
      </c>
      <c r="H197" s="140"/>
      <c r="I197" s="140"/>
      <c r="J197" s="140"/>
      <c r="K197" s="140"/>
      <c r="L197" s="140"/>
      <c r="M197" s="140"/>
      <c r="N197" s="140"/>
      <c r="O197" s="140"/>
      <c r="P197" s="140"/>
      <c r="Q197" s="85" t="s">
        <v>92</v>
      </c>
      <c r="R197" s="85"/>
      <c r="S197" s="85"/>
      <c r="T197" s="85"/>
      <c r="U197" s="85"/>
      <c r="V197" s="85" t="s">
        <v>93</v>
      </c>
      <c r="W197" s="85"/>
      <c r="X197" s="85"/>
      <c r="Y197" s="85"/>
      <c r="Z197" s="85" t="s">
        <v>94</v>
      </c>
      <c r="AA197" s="85"/>
      <c r="AB197" s="85"/>
      <c r="AC197" s="85"/>
      <c r="AD197" s="85"/>
      <c r="AE197" s="85" t="s">
        <v>95</v>
      </c>
      <c r="AF197" s="85"/>
      <c r="AG197" s="85"/>
      <c r="AH197" s="85"/>
      <c r="AI197" s="85"/>
      <c r="AJ197" s="142" t="s">
        <v>114</v>
      </c>
      <c r="AK197" s="85"/>
      <c r="AL197" s="85"/>
      <c r="AM197" s="85"/>
      <c r="AN197" s="85"/>
      <c r="AO197" s="85" t="s">
        <v>96</v>
      </c>
      <c r="AP197" s="85"/>
      <c r="AQ197" s="85"/>
      <c r="AR197" s="85"/>
      <c r="AS197" s="85"/>
      <c r="AT197" s="142" t="s">
        <v>115</v>
      </c>
      <c r="AU197" s="85"/>
      <c r="AV197" s="85"/>
      <c r="AW197" s="85"/>
      <c r="AX197" s="85" t="s">
        <v>97</v>
      </c>
      <c r="AY197" s="85"/>
      <c r="AZ197" s="85"/>
      <c r="BA197" s="85"/>
      <c r="BB197" s="85"/>
      <c r="BC197" s="85" t="s">
        <v>98</v>
      </c>
      <c r="BD197" s="85"/>
      <c r="BE197" s="85"/>
      <c r="BF197" s="85"/>
      <c r="BG197" s="85"/>
      <c r="BH197" s="142" t="s">
        <v>114</v>
      </c>
      <c r="BI197" s="85"/>
      <c r="BJ197" s="85"/>
      <c r="BK197" s="85"/>
      <c r="BL197" s="85"/>
      <c r="CA197" s="1" t="s">
        <v>59</v>
      </c>
    </row>
    <row r="198" spans="1:79" s="6" customFormat="1" ht="20.25" customHeight="1">
      <c r="A198" s="127"/>
      <c r="B198" s="127"/>
      <c r="C198" s="127"/>
      <c r="D198" s="127"/>
      <c r="E198" s="127"/>
      <c r="F198" s="127"/>
      <c r="G198" s="94"/>
      <c r="H198" s="131"/>
      <c r="I198" s="131"/>
      <c r="J198" s="131"/>
      <c r="K198" s="131"/>
      <c r="L198" s="131"/>
      <c r="M198" s="131"/>
      <c r="N198" s="131"/>
      <c r="O198" s="131"/>
      <c r="P198" s="132"/>
      <c r="Q198" s="139">
        <v>0</v>
      </c>
      <c r="R198" s="139"/>
      <c r="S198" s="139"/>
      <c r="T198" s="139"/>
      <c r="U198" s="139"/>
      <c r="V198" s="139">
        <v>0</v>
      </c>
      <c r="W198" s="139"/>
      <c r="X198" s="139"/>
      <c r="Y198" s="139"/>
      <c r="Z198" s="139">
        <v>0</v>
      </c>
      <c r="AA198" s="139"/>
      <c r="AB198" s="139"/>
      <c r="AC198" s="139"/>
      <c r="AD198" s="139"/>
      <c r="AE198" s="139">
        <v>0</v>
      </c>
      <c r="AF198" s="139"/>
      <c r="AG198" s="139"/>
      <c r="AH198" s="139"/>
      <c r="AI198" s="139"/>
      <c r="AJ198" s="139">
        <f>IF(ISNUMBER(Q198),Q198,0)-IF(ISNUMBER(Z198),Z198,0)</f>
        <v>0</v>
      </c>
      <c r="AK198" s="139"/>
      <c r="AL198" s="139"/>
      <c r="AM198" s="139"/>
      <c r="AN198" s="139"/>
      <c r="AO198" s="139">
        <v>0</v>
      </c>
      <c r="AP198" s="139"/>
      <c r="AQ198" s="139"/>
      <c r="AR198" s="139"/>
      <c r="AS198" s="139"/>
      <c r="AT198" s="139">
        <f>IF(ISNUMBER(V198),V198,0)-IF(ISNUMBER(Z198),Z198,0)-IF(ISNUMBER(AE198),AE198,0)</f>
        <v>0</v>
      </c>
      <c r="AU198" s="139"/>
      <c r="AV198" s="139"/>
      <c r="AW198" s="139"/>
      <c r="AX198" s="139">
        <v>0</v>
      </c>
      <c r="AY198" s="139"/>
      <c r="AZ198" s="139"/>
      <c r="BA198" s="139"/>
      <c r="BB198" s="139"/>
      <c r="BC198" s="139">
        <v>0</v>
      </c>
      <c r="BD198" s="139"/>
      <c r="BE198" s="139"/>
      <c r="BF198" s="139"/>
      <c r="BG198" s="139"/>
      <c r="BH198" s="139">
        <f>IF(ISNUMBER(AO198),AO198,0)-IF(ISNUMBER(AX198),AX198,0)</f>
        <v>0</v>
      </c>
      <c r="BI198" s="139"/>
      <c r="BJ198" s="139"/>
      <c r="BK198" s="139"/>
      <c r="BL198" s="139"/>
      <c r="CA198" s="6" t="s">
        <v>60</v>
      </c>
    </row>
    <row r="199" spans="1:64" s="7" customFormat="1" ht="12.75" customHeight="1">
      <c r="A199" s="145"/>
      <c r="B199" s="145"/>
      <c r="C199" s="145"/>
      <c r="D199" s="145"/>
      <c r="E199" s="145"/>
      <c r="F199" s="145"/>
      <c r="G199" s="166" t="s">
        <v>162</v>
      </c>
      <c r="H199" s="167"/>
      <c r="I199" s="167"/>
      <c r="J199" s="167"/>
      <c r="K199" s="167"/>
      <c r="L199" s="167"/>
      <c r="M199" s="167"/>
      <c r="N199" s="167"/>
      <c r="O199" s="167"/>
      <c r="P199" s="168"/>
      <c r="Q199" s="87">
        <v>0</v>
      </c>
      <c r="R199" s="87"/>
      <c r="S199" s="87"/>
      <c r="T199" s="87"/>
      <c r="U199" s="87"/>
      <c r="V199" s="87">
        <v>0</v>
      </c>
      <c r="W199" s="87"/>
      <c r="X199" s="87"/>
      <c r="Y199" s="87"/>
      <c r="Z199" s="87">
        <v>0</v>
      </c>
      <c r="AA199" s="87"/>
      <c r="AB199" s="87"/>
      <c r="AC199" s="87"/>
      <c r="AD199" s="87"/>
      <c r="AE199" s="87">
        <v>0</v>
      </c>
      <c r="AF199" s="87"/>
      <c r="AG199" s="87"/>
      <c r="AH199" s="87"/>
      <c r="AI199" s="87"/>
      <c r="AJ199" s="87">
        <f>IF(ISNUMBER(Q199),Q199,0)-IF(ISNUMBER(Z199),Z199,0)</f>
        <v>0</v>
      </c>
      <c r="AK199" s="87"/>
      <c r="AL199" s="87"/>
      <c r="AM199" s="87"/>
      <c r="AN199" s="87"/>
      <c r="AO199" s="87">
        <v>0</v>
      </c>
      <c r="AP199" s="87"/>
      <c r="AQ199" s="87"/>
      <c r="AR199" s="87"/>
      <c r="AS199" s="87"/>
      <c r="AT199" s="87">
        <f>IF(ISNUMBER(V199),V199,0)-IF(ISNUMBER(Z199),Z199,0)-IF(ISNUMBER(AE199),AE199,0)</f>
        <v>0</v>
      </c>
      <c r="AU199" s="87"/>
      <c r="AV199" s="87"/>
      <c r="AW199" s="87"/>
      <c r="AX199" s="87">
        <v>0</v>
      </c>
      <c r="AY199" s="87"/>
      <c r="AZ199" s="87"/>
      <c r="BA199" s="87"/>
      <c r="BB199" s="87"/>
      <c r="BC199" s="87">
        <v>0</v>
      </c>
      <c r="BD199" s="87"/>
      <c r="BE199" s="87"/>
      <c r="BF199" s="87"/>
      <c r="BG199" s="87"/>
      <c r="BH199" s="87">
        <f>IF(ISNUMBER(AO199),AO199,0)-IF(ISNUMBER(AX199),AX199,0)</f>
        <v>0</v>
      </c>
      <c r="BI199" s="87"/>
      <c r="BJ199" s="87"/>
      <c r="BK199" s="87"/>
      <c r="BL199" s="87"/>
    </row>
    <row r="201" spans="1:64" ht="14.25" customHeight="1">
      <c r="A201" s="105" t="s">
        <v>257</v>
      </c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</row>
    <row r="202" spans="1:64" ht="15" customHeight="1">
      <c r="A202" s="74" t="s">
        <v>205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</row>
    <row r="203" spans="1:64" ht="42.75" customHeight="1">
      <c r="A203" s="141" t="s">
        <v>150</v>
      </c>
      <c r="B203" s="141"/>
      <c r="C203" s="141"/>
      <c r="D203" s="141"/>
      <c r="E203" s="141"/>
      <c r="F203" s="141"/>
      <c r="G203" s="126" t="s">
        <v>20</v>
      </c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 t="s">
        <v>16</v>
      </c>
      <c r="U203" s="126"/>
      <c r="V203" s="126"/>
      <c r="W203" s="126"/>
      <c r="X203" s="126"/>
      <c r="Y203" s="126"/>
      <c r="Z203" s="126" t="s">
        <v>15</v>
      </c>
      <c r="AA203" s="126"/>
      <c r="AB203" s="126"/>
      <c r="AC203" s="126"/>
      <c r="AD203" s="126"/>
      <c r="AE203" s="126" t="s">
        <v>254</v>
      </c>
      <c r="AF203" s="126"/>
      <c r="AG203" s="126"/>
      <c r="AH203" s="126"/>
      <c r="AI203" s="126"/>
      <c r="AJ203" s="126"/>
      <c r="AK203" s="126" t="s">
        <v>258</v>
      </c>
      <c r="AL203" s="126"/>
      <c r="AM203" s="126"/>
      <c r="AN203" s="126"/>
      <c r="AO203" s="126"/>
      <c r="AP203" s="126"/>
      <c r="AQ203" s="126" t="s">
        <v>268</v>
      </c>
      <c r="AR203" s="126"/>
      <c r="AS203" s="126"/>
      <c r="AT203" s="126"/>
      <c r="AU203" s="126"/>
      <c r="AV203" s="126"/>
      <c r="AW203" s="126" t="s">
        <v>19</v>
      </c>
      <c r="AX203" s="126"/>
      <c r="AY203" s="126"/>
      <c r="AZ203" s="126"/>
      <c r="BA203" s="126"/>
      <c r="BB203" s="126"/>
      <c r="BC203" s="126"/>
      <c r="BD203" s="126"/>
      <c r="BE203" s="126" t="s">
        <v>171</v>
      </c>
      <c r="BF203" s="126"/>
      <c r="BG203" s="126"/>
      <c r="BH203" s="126"/>
      <c r="BI203" s="126"/>
      <c r="BJ203" s="126"/>
      <c r="BK203" s="126"/>
      <c r="BL203" s="126"/>
    </row>
    <row r="204" spans="1:64" ht="21.75" customHeight="1">
      <c r="A204" s="141"/>
      <c r="B204" s="141"/>
      <c r="C204" s="141"/>
      <c r="D204" s="141"/>
      <c r="E204" s="141"/>
      <c r="F204" s="141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</row>
    <row r="205" spans="1:64" ht="15" customHeight="1">
      <c r="A205" s="126">
        <v>1</v>
      </c>
      <c r="B205" s="126"/>
      <c r="C205" s="126"/>
      <c r="D205" s="126"/>
      <c r="E205" s="126"/>
      <c r="F205" s="126"/>
      <c r="G205" s="126">
        <v>2</v>
      </c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>
        <v>3</v>
      </c>
      <c r="U205" s="126"/>
      <c r="V205" s="126"/>
      <c r="W205" s="126"/>
      <c r="X205" s="126"/>
      <c r="Y205" s="126"/>
      <c r="Z205" s="126">
        <v>4</v>
      </c>
      <c r="AA205" s="126"/>
      <c r="AB205" s="126"/>
      <c r="AC205" s="126"/>
      <c r="AD205" s="126"/>
      <c r="AE205" s="126">
        <v>5</v>
      </c>
      <c r="AF205" s="126"/>
      <c r="AG205" s="126"/>
      <c r="AH205" s="126"/>
      <c r="AI205" s="126"/>
      <c r="AJ205" s="126"/>
      <c r="AK205" s="126">
        <v>6</v>
      </c>
      <c r="AL205" s="126"/>
      <c r="AM205" s="126"/>
      <c r="AN205" s="126"/>
      <c r="AO205" s="126"/>
      <c r="AP205" s="126"/>
      <c r="AQ205" s="126">
        <v>7</v>
      </c>
      <c r="AR205" s="126"/>
      <c r="AS205" s="126"/>
      <c r="AT205" s="126"/>
      <c r="AU205" s="126"/>
      <c r="AV205" s="126"/>
      <c r="AW205" s="127">
        <v>8</v>
      </c>
      <c r="AX205" s="127"/>
      <c r="AY205" s="127"/>
      <c r="AZ205" s="127"/>
      <c r="BA205" s="127"/>
      <c r="BB205" s="127"/>
      <c r="BC205" s="127"/>
      <c r="BD205" s="127"/>
      <c r="BE205" s="127">
        <v>9</v>
      </c>
      <c r="BF205" s="127"/>
      <c r="BG205" s="127"/>
      <c r="BH205" s="127"/>
      <c r="BI205" s="127"/>
      <c r="BJ205" s="127"/>
      <c r="BK205" s="127"/>
      <c r="BL205" s="127"/>
    </row>
    <row r="206" spans="1:79" s="1" customFormat="1" ht="18.75" customHeight="1" hidden="1">
      <c r="A206" s="127" t="s">
        <v>76</v>
      </c>
      <c r="B206" s="127"/>
      <c r="C206" s="127"/>
      <c r="D206" s="127"/>
      <c r="E206" s="127"/>
      <c r="F206" s="127"/>
      <c r="G206" s="140" t="s">
        <v>69</v>
      </c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85" t="s">
        <v>92</v>
      </c>
      <c r="U206" s="85"/>
      <c r="V206" s="85"/>
      <c r="W206" s="85"/>
      <c r="X206" s="85"/>
      <c r="Y206" s="85"/>
      <c r="Z206" s="85" t="s">
        <v>93</v>
      </c>
      <c r="AA206" s="85"/>
      <c r="AB206" s="85"/>
      <c r="AC206" s="85"/>
      <c r="AD206" s="85"/>
      <c r="AE206" s="85" t="s">
        <v>94</v>
      </c>
      <c r="AF206" s="85"/>
      <c r="AG206" s="85"/>
      <c r="AH206" s="85"/>
      <c r="AI206" s="85"/>
      <c r="AJ206" s="85"/>
      <c r="AK206" s="85" t="s">
        <v>95</v>
      </c>
      <c r="AL206" s="85"/>
      <c r="AM206" s="85"/>
      <c r="AN206" s="85"/>
      <c r="AO206" s="85"/>
      <c r="AP206" s="85"/>
      <c r="AQ206" s="85" t="s">
        <v>96</v>
      </c>
      <c r="AR206" s="85"/>
      <c r="AS206" s="85"/>
      <c r="AT206" s="85"/>
      <c r="AU206" s="85"/>
      <c r="AV206" s="85"/>
      <c r="AW206" s="140" t="s">
        <v>99</v>
      </c>
      <c r="AX206" s="140"/>
      <c r="AY206" s="140"/>
      <c r="AZ206" s="140"/>
      <c r="BA206" s="140"/>
      <c r="BB206" s="140"/>
      <c r="BC206" s="140"/>
      <c r="BD206" s="140"/>
      <c r="BE206" s="140" t="s">
        <v>100</v>
      </c>
      <c r="BF206" s="140"/>
      <c r="BG206" s="140"/>
      <c r="BH206" s="140"/>
      <c r="BI206" s="140"/>
      <c r="BJ206" s="140"/>
      <c r="BK206" s="140"/>
      <c r="BL206" s="140"/>
      <c r="CA206" s="1" t="s">
        <v>61</v>
      </c>
    </row>
    <row r="207" spans="1:79" s="6" customFormat="1" ht="18.75" customHeight="1">
      <c r="A207" s="127"/>
      <c r="B207" s="127"/>
      <c r="C207" s="127"/>
      <c r="D207" s="127"/>
      <c r="E207" s="127"/>
      <c r="F207" s="127"/>
      <c r="G207" s="94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2"/>
      <c r="T207" s="139">
        <v>0</v>
      </c>
      <c r="U207" s="139"/>
      <c r="V207" s="139"/>
      <c r="W207" s="139"/>
      <c r="X207" s="139"/>
      <c r="Y207" s="139"/>
      <c r="Z207" s="139">
        <v>0</v>
      </c>
      <c r="AA207" s="139"/>
      <c r="AB207" s="139"/>
      <c r="AC207" s="139"/>
      <c r="AD207" s="139"/>
      <c r="AE207" s="139">
        <v>0</v>
      </c>
      <c r="AF207" s="139"/>
      <c r="AG207" s="139"/>
      <c r="AH207" s="139"/>
      <c r="AI207" s="139"/>
      <c r="AJ207" s="139"/>
      <c r="AK207" s="139">
        <v>0</v>
      </c>
      <c r="AL207" s="139"/>
      <c r="AM207" s="139"/>
      <c r="AN207" s="139"/>
      <c r="AO207" s="139"/>
      <c r="AP207" s="139"/>
      <c r="AQ207" s="139">
        <v>0</v>
      </c>
      <c r="AR207" s="139"/>
      <c r="AS207" s="139"/>
      <c r="AT207" s="139"/>
      <c r="AU207" s="139"/>
      <c r="AV207" s="139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CA207" s="6" t="s">
        <v>62</v>
      </c>
    </row>
    <row r="208" spans="1:64" s="7" customFormat="1" ht="12.75" customHeight="1">
      <c r="A208" s="145"/>
      <c r="B208" s="145"/>
      <c r="C208" s="145"/>
      <c r="D208" s="145"/>
      <c r="E208" s="145"/>
      <c r="F208" s="145"/>
      <c r="G208" s="166" t="s">
        <v>162</v>
      </c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8"/>
      <c r="T208" s="87">
        <f>T207</f>
        <v>0</v>
      </c>
      <c r="U208" s="87"/>
      <c r="V208" s="87"/>
      <c r="W208" s="87"/>
      <c r="X208" s="87"/>
      <c r="Y208" s="87"/>
      <c r="Z208" s="87">
        <v>0</v>
      </c>
      <c r="AA208" s="87"/>
      <c r="AB208" s="87"/>
      <c r="AC208" s="87"/>
      <c r="AD208" s="87"/>
      <c r="AE208" s="87">
        <v>0</v>
      </c>
      <c r="AF208" s="87"/>
      <c r="AG208" s="87"/>
      <c r="AH208" s="87"/>
      <c r="AI208" s="87"/>
      <c r="AJ208" s="87"/>
      <c r="AK208" s="87">
        <v>0</v>
      </c>
      <c r="AL208" s="87"/>
      <c r="AM208" s="87"/>
      <c r="AN208" s="87"/>
      <c r="AO208" s="87"/>
      <c r="AP208" s="87"/>
      <c r="AQ208" s="87">
        <v>0</v>
      </c>
      <c r="AR208" s="87"/>
      <c r="AS208" s="87"/>
      <c r="AT208" s="87"/>
      <c r="AU208" s="87"/>
      <c r="AV208" s="87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</row>
    <row r="210" spans="1:64" ht="14.25" customHeight="1">
      <c r="A210" s="105" t="s">
        <v>269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</row>
    <row r="212" spans="1:64" ht="13.5">
      <c r="A212" s="105" t="s">
        <v>280</v>
      </c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</row>
    <row r="213" spans="1:64" ht="13.5">
      <c r="A213" s="105" t="s">
        <v>259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</row>
    <row r="214" spans="1:64" ht="15" customHeight="1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</row>
    <row r="217" spans="1:58" ht="18.75" customHeight="1">
      <c r="A217" s="35" t="s">
        <v>307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25"/>
      <c r="AC217" s="25"/>
      <c r="AD217" s="25"/>
      <c r="AE217" s="25"/>
      <c r="AF217" s="25"/>
      <c r="AG217" s="25"/>
      <c r="AH217" s="41"/>
      <c r="AI217" s="41"/>
      <c r="AJ217" s="41"/>
      <c r="AK217" s="41"/>
      <c r="AL217" s="41"/>
      <c r="AM217" s="41"/>
      <c r="AN217" s="41"/>
      <c r="AO217" s="41"/>
      <c r="AP217" s="41"/>
      <c r="AQ217" s="25"/>
      <c r="AR217" s="25"/>
      <c r="AS217" s="25"/>
      <c r="AT217" s="25"/>
      <c r="AU217" s="34" t="s">
        <v>308</v>
      </c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</row>
    <row r="218" spans="28:58" ht="12.75" customHeight="1">
      <c r="AB218" s="26"/>
      <c r="AC218" s="26"/>
      <c r="AD218" s="26"/>
      <c r="AE218" s="26"/>
      <c r="AF218" s="26"/>
      <c r="AG218" s="26"/>
      <c r="AH218" s="38" t="s">
        <v>2</v>
      </c>
      <c r="AI218" s="38"/>
      <c r="AJ218" s="38"/>
      <c r="AK218" s="38"/>
      <c r="AL218" s="38"/>
      <c r="AM218" s="38"/>
      <c r="AN218" s="38"/>
      <c r="AO218" s="38"/>
      <c r="AP218" s="38"/>
      <c r="AQ218" s="26"/>
      <c r="AR218" s="26"/>
      <c r="AS218" s="26"/>
      <c r="AT218" s="26"/>
      <c r="AU218" s="38" t="s">
        <v>186</v>
      </c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</row>
    <row r="219" spans="28:58" ht="13.5">
      <c r="AB219" s="26"/>
      <c r="AC219" s="26"/>
      <c r="AD219" s="26"/>
      <c r="AE219" s="26"/>
      <c r="AF219" s="26"/>
      <c r="AG219" s="26"/>
      <c r="AH219" s="27"/>
      <c r="AI219" s="27"/>
      <c r="AJ219" s="27"/>
      <c r="AK219" s="27"/>
      <c r="AL219" s="27"/>
      <c r="AM219" s="27"/>
      <c r="AN219" s="27"/>
      <c r="AO219" s="27"/>
      <c r="AP219" s="27"/>
      <c r="AQ219" s="26"/>
      <c r="AR219" s="26"/>
      <c r="AS219" s="26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</row>
    <row r="220" spans="1:58" ht="18" customHeight="1">
      <c r="A220" s="35" t="s">
        <v>309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26"/>
      <c r="AC220" s="26"/>
      <c r="AD220" s="26"/>
      <c r="AE220" s="26"/>
      <c r="AF220" s="26"/>
      <c r="AG220" s="26"/>
      <c r="AH220" s="36"/>
      <c r="AI220" s="36"/>
      <c r="AJ220" s="36"/>
      <c r="AK220" s="36"/>
      <c r="AL220" s="36"/>
      <c r="AM220" s="36"/>
      <c r="AN220" s="36"/>
      <c r="AO220" s="36"/>
      <c r="AP220" s="36"/>
      <c r="AQ220" s="26"/>
      <c r="AR220" s="26"/>
      <c r="AS220" s="26"/>
      <c r="AT220" s="26"/>
      <c r="AU220" s="37" t="s">
        <v>310</v>
      </c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</row>
    <row r="221" spans="28:58" ht="12" customHeight="1">
      <c r="AB221" s="26"/>
      <c r="AC221" s="26"/>
      <c r="AD221" s="26"/>
      <c r="AE221" s="26"/>
      <c r="AF221" s="26"/>
      <c r="AG221" s="26"/>
      <c r="AH221" s="38" t="s">
        <v>2</v>
      </c>
      <c r="AI221" s="38"/>
      <c r="AJ221" s="38"/>
      <c r="AK221" s="38"/>
      <c r="AL221" s="38"/>
      <c r="AM221" s="38"/>
      <c r="AN221" s="38"/>
      <c r="AO221" s="38"/>
      <c r="AP221" s="38"/>
      <c r="AQ221" s="26"/>
      <c r="AR221" s="26"/>
      <c r="AS221" s="26"/>
      <c r="AT221" s="26"/>
      <c r="AU221" s="38" t="s">
        <v>186</v>
      </c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</row>
    <row r="222" ht="12.75">
      <c r="A222" s="3"/>
    </row>
  </sheetData>
  <mergeCells count="1318">
    <mergeCell ref="AZ67:BB67"/>
    <mergeCell ref="BC67:BG67"/>
    <mergeCell ref="BR50:BT50"/>
    <mergeCell ref="BU50:BY50"/>
    <mergeCell ref="AZ50:BB50"/>
    <mergeCell ref="BC50:BG50"/>
    <mergeCell ref="BH50:BL50"/>
    <mergeCell ref="BM50:BQ50"/>
    <mergeCell ref="AP63:BG63"/>
    <mergeCell ref="AZ58:BB58"/>
    <mergeCell ref="A67:D67"/>
    <mergeCell ref="E67:W67"/>
    <mergeCell ref="X67:AB67"/>
    <mergeCell ref="AC67:AG67"/>
    <mergeCell ref="AH67:AJ67"/>
    <mergeCell ref="AK67:AO67"/>
    <mergeCell ref="AP67:AT67"/>
    <mergeCell ref="AU67:AY67"/>
    <mergeCell ref="AH50:AJ50"/>
    <mergeCell ref="AK50:AO50"/>
    <mergeCell ref="AP50:AT50"/>
    <mergeCell ref="AU50:AY50"/>
    <mergeCell ref="A50:D50"/>
    <mergeCell ref="E50:W50"/>
    <mergeCell ref="X50:AB50"/>
    <mergeCell ref="AC50:AG50"/>
    <mergeCell ref="BE208:BL208"/>
    <mergeCell ref="AE208:AJ208"/>
    <mergeCell ref="AK208:AP208"/>
    <mergeCell ref="AQ208:AV208"/>
    <mergeCell ref="AW208:BD208"/>
    <mergeCell ref="A208:F208"/>
    <mergeCell ref="G208:S208"/>
    <mergeCell ref="T208:Y208"/>
    <mergeCell ref="Z208:AD208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BG189:BL189"/>
    <mergeCell ref="AE189:AJ189"/>
    <mergeCell ref="AK189:AP189"/>
    <mergeCell ref="AQ189:AV189"/>
    <mergeCell ref="AW189:BA189"/>
    <mergeCell ref="A189:F189"/>
    <mergeCell ref="G189:S189"/>
    <mergeCell ref="T189:Y189"/>
    <mergeCell ref="Z189:AD189"/>
    <mergeCell ref="A167:F167"/>
    <mergeCell ref="G167:S167"/>
    <mergeCell ref="T167:Z167"/>
    <mergeCell ref="AA167:AE167"/>
    <mergeCell ref="AZ167:BD167"/>
    <mergeCell ref="BE158:BI158"/>
    <mergeCell ref="BJ158:BN158"/>
    <mergeCell ref="BO158:BS158"/>
    <mergeCell ref="AZ158:BD158"/>
    <mergeCell ref="A161:BD161"/>
    <mergeCell ref="AF167:AJ167"/>
    <mergeCell ref="AK167:AO167"/>
    <mergeCell ref="AP167:AT167"/>
    <mergeCell ref="AU167:AY16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BD147:BF147"/>
    <mergeCell ref="BG147:BI147"/>
    <mergeCell ref="BJ147:BL147"/>
    <mergeCell ref="AR147:AT147"/>
    <mergeCell ref="AU147:AW147"/>
    <mergeCell ref="AX147:AZ147"/>
    <mergeCell ref="BA147:BC147"/>
    <mergeCell ref="AF147:AH147"/>
    <mergeCell ref="AI147:AK147"/>
    <mergeCell ref="AL147:AN147"/>
    <mergeCell ref="A140:BL140"/>
    <mergeCell ref="AI141:AT141"/>
    <mergeCell ref="W141:AH141"/>
    <mergeCell ref="AO142:AT142"/>
    <mergeCell ref="AI142:AN142"/>
    <mergeCell ref="AC142:AH142"/>
    <mergeCell ref="A147:C147"/>
    <mergeCell ref="AZ128:BD128"/>
    <mergeCell ref="BE128:BI128"/>
    <mergeCell ref="BN137:BR137"/>
    <mergeCell ref="A137:T137"/>
    <mergeCell ref="U137:Y137"/>
    <mergeCell ref="Z137:AD137"/>
    <mergeCell ref="AE137:AI137"/>
    <mergeCell ref="AJ137:AN137"/>
    <mergeCell ref="AO137:AS137"/>
    <mergeCell ref="AT137:AX13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F121:AJ121"/>
    <mergeCell ref="AK121:AO121"/>
    <mergeCell ref="AP121:AT121"/>
    <mergeCell ref="AU121:AY121"/>
    <mergeCell ref="BE113:BI113"/>
    <mergeCell ref="BJ113:BN113"/>
    <mergeCell ref="BO113:BS113"/>
    <mergeCell ref="BT113:BX113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Z112:BD112"/>
    <mergeCell ref="BE112:BI112"/>
    <mergeCell ref="BJ112:BN112"/>
    <mergeCell ref="BO112:BS112"/>
    <mergeCell ref="AF112:AJ112"/>
    <mergeCell ref="AK112:AO112"/>
    <mergeCell ref="AP112:AT112"/>
    <mergeCell ref="AU112:AY112"/>
    <mergeCell ref="A112:C112"/>
    <mergeCell ref="D112:P112"/>
    <mergeCell ref="Q112:U112"/>
    <mergeCell ref="V112:AE112"/>
    <mergeCell ref="BE111:BI111"/>
    <mergeCell ref="BJ111:BN111"/>
    <mergeCell ref="BO111:BS111"/>
    <mergeCell ref="BT111:BX111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AZ110:BD110"/>
    <mergeCell ref="BE110:BI110"/>
    <mergeCell ref="BJ110:BN110"/>
    <mergeCell ref="BO110:BS110"/>
    <mergeCell ref="AF110:AJ110"/>
    <mergeCell ref="AK110:AO110"/>
    <mergeCell ref="AP110:AT110"/>
    <mergeCell ref="AU110:AY110"/>
    <mergeCell ref="A110:C110"/>
    <mergeCell ref="D110:P110"/>
    <mergeCell ref="Q110:U110"/>
    <mergeCell ref="V110:AE110"/>
    <mergeCell ref="BE109:BI109"/>
    <mergeCell ref="BJ109:BN109"/>
    <mergeCell ref="BO109:BS109"/>
    <mergeCell ref="BT109:BX109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Z108:BD108"/>
    <mergeCell ref="BE108:BI108"/>
    <mergeCell ref="BJ108:BN108"/>
    <mergeCell ref="BO108:BS108"/>
    <mergeCell ref="AF108:AJ108"/>
    <mergeCell ref="AK108:AO108"/>
    <mergeCell ref="AP108:AT108"/>
    <mergeCell ref="AU108:AY108"/>
    <mergeCell ref="A108:C108"/>
    <mergeCell ref="D108:P108"/>
    <mergeCell ref="Q108:U108"/>
    <mergeCell ref="V108:AE108"/>
    <mergeCell ref="BE107:BI107"/>
    <mergeCell ref="BJ107:BN107"/>
    <mergeCell ref="BO107:BS107"/>
    <mergeCell ref="BT107:BX107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AZ106:BD106"/>
    <mergeCell ref="BE106:BI106"/>
    <mergeCell ref="BJ106:BN106"/>
    <mergeCell ref="BO106:BS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V96:AX96"/>
    <mergeCell ref="AY96:BC96"/>
    <mergeCell ref="A96:C96"/>
    <mergeCell ref="D96:S96"/>
    <mergeCell ref="T96:X96"/>
    <mergeCell ref="Y96:AC96"/>
    <mergeCell ref="AD96:AF96"/>
    <mergeCell ref="AG96:AK96"/>
    <mergeCell ref="AL96:AP96"/>
    <mergeCell ref="AQ96:AU96"/>
    <mergeCell ref="BD87:BH87"/>
    <mergeCell ref="BI87:BM87"/>
    <mergeCell ref="BN87:BP87"/>
    <mergeCell ref="BQ87:BU87"/>
    <mergeCell ref="A87:C87"/>
    <mergeCell ref="D87:S87"/>
    <mergeCell ref="T87:X87"/>
    <mergeCell ref="Y87:AC87"/>
    <mergeCell ref="AD87:AF87"/>
    <mergeCell ref="AG87:AK87"/>
    <mergeCell ref="AL87:AP87"/>
    <mergeCell ref="AQ87:AU87"/>
    <mergeCell ref="A40:D40"/>
    <mergeCell ref="E40:W40"/>
    <mergeCell ref="X40:AB40"/>
    <mergeCell ref="AC40:AG40"/>
    <mergeCell ref="AH40:AJ40"/>
    <mergeCell ref="AK40:AO40"/>
    <mergeCell ref="AP40:AT40"/>
    <mergeCell ref="AU40:AY40"/>
    <mergeCell ref="AZ40:BB40"/>
    <mergeCell ref="BU31:BY31"/>
    <mergeCell ref="BC31:BG31"/>
    <mergeCell ref="BH31:BL31"/>
    <mergeCell ref="BM31:BQ31"/>
    <mergeCell ref="BR31:BT31"/>
    <mergeCell ref="BC37:BG37"/>
    <mergeCell ref="BC39:BG39"/>
    <mergeCell ref="BC38:BG38"/>
    <mergeCell ref="AH31:AJ31"/>
    <mergeCell ref="AK31:AO31"/>
    <mergeCell ref="AP31:AT31"/>
    <mergeCell ref="AU31:AY31"/>
    <mergeCell ref="A31:D31"/>
    <mergeCell ref="E31:W31"/>
    <mergeCell ref="X31:AB31"/>
    <mergeCell ref="AC31:AG31"/>
    <mergeCell ref="N11:Y11"/>
    <mergeCell ref="AA11:AI11"/>
    <mergeCell ref="AK11:BJ11"/>
    <mergeCell ref="BL11:BS11"/>
    <mergeCell ref="E28:W28"/>
    <mergeCell ref="E29:W29"/>
    <mergeCell ref="E30:W30"/>
    <mergeCell ref="A131:BR131"/>
    <mergeCell ref="AU76:AY76"/>
    <mergeCell ref="AZ76:BB76"/>
    <mergeCell ref="AD83:AF83"/>
    <mergeCell ref="AG83:AK83"/>
    <mergeCell ref="AL83:AP83"/>
    <mergeCell ref="AQ83:AU83"/>
    <mergeCell ref="AP76:AT76"/>
    <mergeCell ref="AU75:AY75"/>
    <mergeCell ref="AZ75:BB75"/>
    <mergeCell ref="T82:AK82"/>
    <mergeCell ref="AL82:BC82"/>
    <mergeCell ref="X76:AB76"/>
    <mergeCell ref="AC76:AG76"/>
    <mergeCell ref="AH76:AJ76"/>
    <mergeCell ref="AK76:AO76"/>
    <mergeCell ref="BC75:BG75"/>
    <mergeCell ref="X75:AB75"/>
    <mergeCell ref="AC75:AG75"/>
    <mergeCell ref="AH75:AJ75"/>
    <mergeCell ref="AK75:AO75"/>
    <mergeCell ref="AP75:AT75"/>
    <mergeCell ref="AP74:AT74"/>
    <mergeCell ref="AU74:AY74"/>
    <mergeCell ref="AZ74:BB74"/>
    <mergeCell ref="X74:AB74"/>
    <mergeCell ref="AC74:AG74"/>
    <mergeCell ref="AH74:AJ74"/>
    <mergeCell ref="AK74:AO74"/>
    <mergeCell ref="AP66:AT66"/>
    <mergeCell ref="AU66:AY66"/>
    <mergeCell ref="AZ66:BB66"/>
    <mergeCell ref="X68:AB68"/>
    <mergeCell ref="AC68:AG68"/>
    <mergeCell ref="AH68:AJ68"/>
    <mergeCell ref="AK68:AO68"/>
    <mergeCell ref="AP68:AT68"/>
    <mergeCell ref="AU68:AY68"/>
    <mergeCell ref="AZ68:BB68"/>
    <mergeCell ref="X66:AB66"/>
    <mergeCell ref="AC66:AG66"/>
    <mergeCell ref="AH66:AJ66"/>
    <mergeCell ref="AK66:AO66"/>
    <mergeCell ref="AP65:AT65"/>
    <mergeCell ref="AU65:AY65"/>
    <mergeCell ref="AZ65:BB65"/>
    <mergeCell ref="BC65:BG65"/>
    <mergeCell ref="AH59:AJ59"/>
    <mergeCell ref="AK59:AO59"/>
    <mergeCell ref="A65:D65"/>
    <mergeCell ref="X65:AB65"/>
    <mergeCell ref="AC65:AG65"/>
    <mergeCell ref="AH65:AJ65"/>
    <mergeCell ref="X63:AO63"/>
    <mergeCell ref="X59:AB59"/>
    <mergeCell ref="AC59:AG59"/>
    <mergeCell ref="X64:AB64"/>
    <mergeCell ref="AC64:AG64"/>
    <mergeCell ref="AH64:AJ64"/>
    <mergeCell ref="AZ64:BB64"/>
    <mergeCell ref="BC64:BG64"/>
    <mergeCell ref="BM58:BQ58"/>
    <mergeCell ref="BH58:BL58"/>
    <mergeCell ref="BH59:BL59"/>
    <mergeCell ref="AZ59:BB59"/>
    <mergeCell ref="BM59:BQ59"/>
    <mergeCell ref="BR58:BT58"/>
    <mergeCell ref="BU58:BY58"/>
    <mergeCell ref="E65:W65"/>
    <mergeCell ref="AK58:AO58"/>
    <mergeCell ref="AK65:AO65"/>
    <mergeCell ref="F59:W59"/>
    <mergeCell ref="E63:W64"/>
    <mergeCell ref="A59:E59"/>
    <mergeCell ref="X58:AB58"/>
    <mergeCell ref="A63:D64"/>
    <mergeCell ref="X57:AB57"/>
    <mergeCell ref="AC57:AG57"/>
    <mergeCell ref="AH57:AJ57"/>
    <mergeCell ref="AK57:AO57"/>
    <mergeCell ref="BU57:BY57"/>
    <mergeCell ref="BH57:BL57"/>
    <mergeCell ref="BM56:BQ56"/>
    <mergeCell ref="BR56:BT56"/>
    <mergeCell ref="BU56:BY56"/>
    <mergeCell ref="BH56:BL56"/>
    <mergeCell ref="BM57:BQ57"/>
    <mergeCell ref="BR57:BT57"/>
    <mergeCell ref="BM51:BQ51"/>
    <mergeCell ref="BR51:BT51"/>
    <mergeCell ref="BU51:BY51"/>
    <mergeCell ref="X55:AO55"/>
    <mergeCell ref="AP55:BG55"/>
    <mergeCell ref="BH55:BY55"/>
    <mergeCell ref="BH51:BL51"/>
    <mergeCell ref="AZ51:BB51"/>
    <mergeCell ref="A54:BY54"/>
    <mergeCell ref="E51:W51"/>
    <mergeCell ref="A18:BY18"/>
    <mergeCell ref="A20:BY20"/>
    <mergeCell ref="A21:BY21"/>
    <mergeCell ref="E26:W27"/>
    <mergeCell ref="BU27:BY27"/>
    <mergeCell ref="BM27:BQ27"/>
    <mergeCell ref="BH27:BL27"/>
    <mergeCell ref="BR27:BT27"/>
    <mergeCell ref="AK29:AO29"/>
    <mergeCell ref="AK28:AO28"/>
    <mergeCell ref="AP26:BG26"/>
    <mergeCell ref="BU28:BY28"/>
    <mergeCell ref="BM28:BQ28"/>
    <mergeCell ref="BH28:BL28"/>
    <mergeCell ref="BC28:BG28"/>
    <mergeCell ref="AU27:AY27"/>
    <mergeCell ref="AP27:AT27"/>
    <mergeCell ref="BR28:BT28"/>
    <mergeCell ref="AU163:AY163"/>
    <mergeCell ref="AZ163:BD163"/>
    <mergeCell ref="AP157:AT157"/>
    <mergeCell ref="AQ92:AU92"/>
    <mergeCell ref="AV92:AX92"/>
    <mergeCell ref="AY92:BC92"/>
    <mergeCell ref="AQ93:AU93"/>
    <mergeCell ref="AV93:AX93"/>
    <mergeCell ref="AY93:BC93"/>
    <mergeCell ref="AV95:AX95"/>
    <mergeCell ref="BE157:BI157"/>
    <mergeCell ref="BJ157:BN157"/>
    <mergeCell ref="BE153:BS153"/>
    <mergeCell ref="AU30:AY30"/>
    <mergeCell ref="AZ48:BB48"/>
    <mergeCell ref="BM48:BQ48"/>
    <mergeCell ref="BR48:BT48"/>
    <mergeCell ref="BC48:BG48"/>
    <mergeCell ref="BH48:BL48"/>
    <mergeCell ref="BR49:BT49"/>
    <mergeCell ref="BH196:BL196"/>
    <mergeCell ref="BC196:BG196"/>
    <mergeCell ref="AX196:BB196"/>
    <mergeCell ref="A198:F198"/>
    <mergeCell ref="G198:P198"/>
    <mergeCell ref="AX198:BB198"/>
    <mergeCell ref="AJ196:AN196"/>
    <mergeCell ref="AE196:AI196"/>
    <mergeCell ref="Z196:AD196"/>
    <mergeCell ref="V196:Y196"/>
    <mergeCell ref="AQ188:AV188"/>
    <mergeCell ref="AO198:AS198"/>
    <mergeCell ref="AE184:AJ185"/>
    <mergeCell ref="BB189:BF189"/>
    <mergeCell ref="BB187:BF187"/>
    <mergeCell ref="BC195:BG195"/>
    <mergeCell ref="AX195:BB195"/>
    <mergeCell ref="AE195:AI195"/>
    <mergeCell ref="AT196:AW196"/>
    <mergeCell ref="AO196:AS196"/>
    <mergeCell ref="AK207:AP207"/>
    <mergeCell ref="AQ207:AV207"/>
    <mergeCell ref="G207:S207"/>
    <mergeCell ref="T207:Y207"/>
    <mergeCell ref="Z207:AD207"/>
    <mergeCell ref="AE207:AJ207"/>
    <mergeCell ref="AW205:BD205"/>
    <mergeCell ref="AE206:AJ206"/>
    <mergeCell ref="AK206:AP206"/>
    <mergeCell ref="BU30:BY30"/>
    <mergeCell ref="AQ206:AV206"/>
    <mergeCell ref="AW206:BD206"/>
    <mergeCell ref="AW188:BA188"/>
    <mergeCell ref="AP176:AS176"/>
    <mergeCell ref="AT176:AW176"/>
    <mergeCell ref="BG188:BL188"/>
    <mergeCell ref="X48:AB48"/>
    <mergeCell ref="A33:BL33"/>
    <mergeCell ref="AZ36:BB36"/>
    <mergeCell ref="BC36:BG36"/>
    <mergeCell ref="AP48:AT48"/>
    <mergeCell ref="AU48:AY48"/>
    <mergeCell ref="AC48:AG48"/>
    <mergeCell ref="AH48:AJ48"/>
    <mergeCell ref="A46:D47"/>
    <mergeCell ref="BC40:BG40"/>
    <mergeCell ref="X30:AB30"/>
    <mergeCell ref="AC30:AG30"/>
    <mergeCell ref="AH30:AJ30"/>
    <mergeCell ref="AH176:AK176"/>
    <mergeCell ref="X56:AB56"/>
    <mergeCell ref="AC56:AG56"/>
    <mergeCell ref="AH56:AJ56"/>
    <mergeCell ref="AK56:AO56"/>
    <mergeCell ref="A170:BL170"/>
    <mergeCell ref="A48:D48"/>
    <mergeCell ref="BG186:BL186"/>
    <mergeCell ref="Z184:AD185"/>
    <mergeCell ref="AD176:AG176"/>
    <mergeCell ref="AX176:BA176"/>
    <mergeCell ref="BB176:BE176"/>
    <mergeCell ref="BF176:BI176"/>
    <mergeCell ref="AL176:AO176"/>
    <mergeCell ref="BJ176:BM176"/>
    <mergeCell ref="A182:BL182"/>
    <mergeCell ref="T184:Y185"/>
    <mergeCell ref="A183:BL183"/>
    <mergeCell ref="BB186:BF186"/>
    <mergeCell ref="AW186:BA186"/>
    <mergeCell ref="AQ186:AV186"/>
    <mergeCell ref="AK186:AP186"/>
    <mergeCell ref="BG184:BL185"/>
    <mergeCell ref="AW184:BF184"/>
    <mergeCell ref="AQ184:AV185"/>
    <mergeCell ref="AK184:AP185"/>
    <mergeCell ref="A186:F186"/>
    <mergeCell ref="AT173:AW173"/>
    <mergeCell ref="Z172:AG172"/>
    <mergeCell ref="AH172:AO172"/>
    <mergeCell ref="AX174:BA174"/>
    <mergeCell ref="AT174:AW174"/>
    <mergeCell ref="AP174:AS174"/>
    <mergeCell ref="AL174:AO174"/>
    <mergeCell ref="BF172:BM172"/>
    <mergeCell ref="BF173:BI173"/>
    <mergeCell ref="BJ173:BM173"/>
    <mergeCell ref="AX173:BA173"/>
    <mergeCell ref="AX172:BE172"/>
    <mergeCell ref="BB173:BE173"/>
    <mergeCell ref="A171:BM171"/>
    <mergeCell ref="AL173:AO173"/>
    <mergeCell ref="A172:M173"/>
    <mergeCell ref="A166:F166"/>
    <mergeCell ref="G166:S166"/>
    <mergeCell ref="T166:Z166"/>
    <mergeCell ref="AU166:AY166"/>
    <mergeCell ref="AZ166:BD166"/>
    <mergeCell ref="AH173:AK173"/>
    <mergeCell ref="AD173:AG173"/>
    <mergeCell ref="V103:AE103"/>
    <mergeCell ref="AF103:AJ103"/>
    <mergeCell ref="D105:P105"/>
    <mergeCell ref="Q105:U105"/>
    <mergeCell ref="V105:AE105"/>
    <mergeCell ref="AL91:BC91"/>
    <mergeCell ref="AD92:AF92"/>
    <mergeCell ref="AD86:AF86"/>
    <mergeCell ref="AG86:AK86"/>
    <mergeCell ref="AL86:AP86"/>
    <mergeCell ref="AQ86:AU86"/>
    <mergeCell ref="AG92:AK92"/>
    <mergeCell ref="AL92:AP92"/>
    <mergeCell ref="AV87:AX87"/>
    <mergeCell ref="AY87:BC87"/>
    <mergeCell ref="BN83:BP83"/>
    <mergeCell ref="BQ83:BU83"/>
    <mergeCell ref="BC73:BG73"/>
    <mergeCell ref="BC76:BG76"/>
    <mergeCell ref="BD82:BU82"/>
    <mergeCell ref="BC74:BG74"/>
    <mergeCell ref="AV84:AX84"/>
    <mergeCell ref="BR59:BT59"/>
    <mergeCell ref="BU59:BY59"/>
    <mergeCell ref="BC68:BG68"/>
    <mergeCell ref="BN84:BP84"/>
    <mergeCell ref="BQ84:BU84"/>
    <mergeCell ref="AY84:BC84"/>
    <mergeCell ref="AZ73:BB73"/>
    <mergeCell ref="BC59:BG59"/>
    <mergeCell ref="BC66:BG66"/>
    <mergeCell ref="BD85:BH85"/>
    <mergeCell ref="BI85:BM85"/>
    <mergeCell ref="AD85:AF85"/>
    <mergeCell ref="AG85:AK85"/>
    <mergeCell ref="AL85:AP85"/>
    <mergeCell ref="AQ85:AU85"/>
    <mergeCell ref="F57:W57"/>
    <mergeCell ref="F58:W58"/>
    <mergeCell ref="A57:E57"/>
    <mergeCell ref="A58:E58"/>
    <mergeCell ref="BU48:BY48"/>
    <mergeCell ref="AK49:AO49"/>
    <mergeCell ref="AP49:AT49"/>
    <mergeCell ref="AU49:AY49"/>
    <mergeCell ref="AZ49:BB49"/>
    <mergeCell ref="BM49:BQ49"/>
    <mergeCell ref="BU49:BY49"/>
    <mergeCell ref="AK48:AO48"/>
    <mergeCell ref="BC49:BG49"/>
    <mergeCell ref="AH47:AJ47"/>
    <mergeCell ref="AZ47:BB47"/>
    <mergeCell ref="AK47:AO47"/>
    <mergeCell ref="AP47:AT47"/>
    <mergeCell ref="AU47:AY47"/>
    <mergeCell ref="BQ85:BU85"/>
    <mergeCell ref="AV86:AX86"/>
    <mergeCell ref="AY86:BC86"/>
    <mergeCell ref="BD86:BH86"/>
    <mergeCell ref="BI86:BM86"/>
    <mergeCell ref="BN86:BP86"/>
    <mergeCell ref="BQ86:BU86"/>
    <mergeCell ref="BN85:BP85"/>
    <mergeCell ref="AV85:AX85"/>
    <mergeCell ref="AY85:BC85"/>
    <mergeCell ref="A68:D68"/>
    <mergeCell ref="T86:X86"/>
    <mergeCell ref="T93:X93"/>
    <mergeCell ref="A85:C85"/>
    <mergeCell ref="A79:BL79"/>
    <mergeCell ref="A80:BL80"/>
    <mergeCell ref="BD84:BH84"/>
    <mergeCell ref="BI84:BM84"/>
    <mergeCell ref="BI83:BM83"/>
    <mergeCell ref="Y86:AC86"/>
    <mergeCell ref="X49:AB49"/>
    <mergeCell ref="AD93:AF93"/>
    <mergeCell ref="AG93:AK93"/>
    <mergeCell ref="AL93:AP93"/>
    <mergeCell ref="AC49:AG49"/>
    <mergeCell ref="AH49:AJ49"/>
    <mergeCell ref="X51:AB51"/>
    <mergeCell ref="AC51:AG51"/>
    <mergeCell ref="AH51:AJ51"/>
    <mergeCell ref="T91:AK91"/>
    <mergeCell ref="AC58:AG58"/>
    <mergeCell ref="BC56:BG56"/>
    <mergeCell ref="BH49:BL49"/>
    <mergeCell ref="A53:BL53"/>
    <mergeCell ref="BC51:BG51"/>
    <mergeCell ref="A55:E56"/>
    <mergeCell ref="A49:D49"/>
    <mergeCell ref="AK51:AO51"/>
    <mergeCell ref="AP51:AT51"/>
    <mergeCell ref="AU51:AY51"/>
    <mergeCell ref="AP56:AT56"/>
    <mergeCell ref="AU56:AY56"/>
    <mergeCell ref="AZ56:BB56"/>
    <mergeCell ref="BC57:BG57"/>
    <mergeCell ref="AZ57:BB57"/>
    <mergeCell ref="AP57:AT57"/>
    <mergeCell ref="AU57:AY57"/>
    <mergeCell ref="AP59:AT59"/>
    <mergeCell ref="AU59:AY59"/>
    <mergeCell ref="AV94:AX94"/>
    <mergeCell ref="Y94:AC94"/>
    <mergeCell ref="AL94:AP94"/>
    <mergeCell ref="AQ94:AU94"/>
    <mergeCell ref="AY94:BC94"/>
    <mergeCell ref="AG84:AK84"/>
    <mergeCell ref="AL84:AP84"/>
    <mergeCell ref="AQ84:AU84"/>
    <mergeCell ref="D94:S94"/>
    <mergeCell ref="AD94:AF94"/>
    <mergeCell ref="AG94:AK94"/>
    <mergeCell ref="T94:X94"/>
    <mergeCell ref="AP58:AT58"/>
    <mergeCell ref="AU58:AY58"/>
    <mergeCell ref="BO104:BS104"/>
    <mergeCell ref="BE104:BI104"/>
    <mergeCell ref="BJ102:BN102"/>
    <mergeCell ref="BO102:BS102"/>
    <mergeCell ref="BD83:BH83"/>
    <mergeCell ref="A81:BU81"/>
    <mergeCell ref="A90:BC90"/>
    <mergeCell ref="A94:C94"/>
    <mergeCell ref="AF102:AJ102"/>
    <mergeCell ref="AK102:AO102"/>
    <mergeCell ref="A100:BL100"/>
    <mergeCell ref="AF101:AT101"/>
    <mergeCell ref="A101:C102"/>
    <mergeCell ref="AY95:BC95"/>
    <mergeCell ref="A99:BL99"/>
    <mergeCell ref="T95:X95"/>
    <mergeCell ref="Y95:AC95"/>
    <mergeCell ref="A95:C95"/>
    <mergeCell ref="D95:S95"/>
    <mergeCell ref="AD95:AF95"/>
    <mergeCell ref="AG95:AK95"/>
    <mergeCell ref="AL95:AP95"/>
    <mergeCell ref="AQ95:AU95"/>
    <mergeCell ref="T84:X84"/>
    <mergeCell ref="BJ105:BN105"/>
    <mergeCell ref="Y92:AC92"/>
    <mergeCell ref="T92:X92"/>
    <mergeCell ref="AU101:BI101"/>
    <mergeCell ref="BJ101:BX101"/>
    <mergeCell ref="BT102:BX102"/>
    <mergeCell ref="V101:AE102"/>
    <mergeCell ref="Q101:U102"/>
    <mergeCell ref="Y93:AC93"/>
    <mergeCell ref="BJ103:BN103"/>
    <mergeCell ref="BO103:BS103"/>
    <mergeCell ref="AF104:AJ104"/>
    <mergeCell ref="AK104:AO104"/>
    <mergeCell ref="AU104:AY104"/>
    <mergeCell ref="AZ104:BD104"/>
    <mergeCell ref="BJ104:BN104"/>
    <mergeCell ref="AK103:AO103"/>
    <mergeCell ref="AU103:AY103"/>
    <mergeCell ref="AZ103:BD103"/>
    <mergeCell ref="A86:C86"/>
    <mergeCell ref="AY83:BC83"/>
    <mergeCell ref="T85:X85"/>
    <mergeCell ref="Y85:AC85"/>
    <mergeCell ref="D82:S83"/>
    <mergeCell ref="D84:S84"/>
    <mergeCell ref="D85:S85"/>
    <mergeCell ref="D86:S86"/>
    <mergeCell ref="AV83:AX83"/>
    <mergeCell ref="AD84:AF84"/>
    <mergeCell ref="BO157:BS157"/>
    <mergeCell ref="Y83:AC83"/>
    <mergeCell ref="T83:X83"/>
    <mergeCell ref="Y84:AC84"/>
    <mergeCell ref="A89:BL89"/>
    <mergeCell ref="BE102:BI102"/>
    <mergeCell ref="BE103:BI103"/>
    <mergeCell ref="AZ118:BD118"/>
    <mergeCell ref="A82:C83"/>
    <mergeCell ref="A84:C84"/>
    <mergeCell ref="A104:C104"/>
    <mergeCell ref="Q104:U104"/>
    <mergeCell ref="V104:AE104"/>
    <mergeCell ref="D104:P104"/>
    <mergeCell ref="BT105:BX105"/>
    <mergeCell ref="AJ133:AN133"/>
    <mergeCell ref="BO156:BS156"/>
    <mergeCell ref="BO105:BS105"/>
    <mergeCell ref="A115:BL115"/>
    <mergeCell ref="AF105:AJ105"/>
    <mergeCell ref="AK105:AO105"/>
    <mergeCell ref="A146:C146"/>
    <mergeCell ref="D146:V146"/>
    <mergeCell ref="A105:C105"/>
    <mergeCell ref="AF163:AJ163"/>
    <mergeCell ref="AK163:AO163"/>
    <mergeCell ref="BT103:BX103"/>
    <mergeCell ref="AK154:AO154"/>
    <mergeCell ref="AK155:AO155"/>
    <mergeCell ref="AZ154:BD154"/>
    <mergeCell ref="AZ155:BD155"/>
    <mergeCell ref="BO154:BS154"/>
    <mergeCell ref="BO155:BS155"/>
    <mergeCell ref="BT104:BX104"/>
    <mergeCell ref="A144:C144"/>
    <mergeCell ref="A145:C145"/>
    <mergeCell ref="AA153:AO153"/>
    <mergeCell ref="AP153:BD153"/>
    <mergeCell ref="D145:V145"/>
    <mergeCell ref="AL144:AN144"/>
    <mergeCell ref="AI144:AK144"/>
    <mergeCell ref="AF144:AH144"/>
    <mergeCell ref="D144:V144"/>
    <mergeCell ref="AO147:AQ147"/>
    <mergeCell ref="BE205:BL205"/>
    <mergeCell ref="BE206:BL206"/>
    <mergeCell ref="AJ198:AN198"/>
    <mergeCell ref="A180:BL180"/>
    <mergeCell ref="A184:F185"/>
    <mergeCell ref="BB185:BF185"/>
    <mergeCell ref="AW185:BA185"/>
    <mergeCell ref="G184:S185"/>
    <mergeCell ref="V198:Y198"/>
    <mergeCell ref="Z198:AD198"/>
    <mergeCell ref="BN136:BR136"/>
    <mergeCell ref="AE133:AI133"/>
    <mergeCell ref="Q198:U198"/>
    <mergeCell ref="AE198:AI198"/>
    <mergeCell ref="BH198:BL198"/>
    <mergeCell ref="BC198:BG198"/>
    <mergeCell ref="AT198:AW198"/>
    <mergeCell ref="AK157:AO157"/>
    <mergeCell ref="AZ156:BD156"/>
    <mergeCell ref="AA163:AE163"/>
    <mergeCell ref="BI133:BM133"/>
    <mergeCell ref="A136:T136"/>
    <mergeCell ref="A141:C143"/>
    <mergeCell ref="BD133:BH133"/>
    <mergeCell ref="AY133:BC133"/>
    <mergeCell ref="AT133:AX133"/>
    <mergeCell ref="AO133:AS133"/>
    <mergeCell ref="D141:V143"/>
    <mergeCell ref="BD137:BH137"/>
    <mergeCell ref="BI137:BM137"/>
    <mergeCell ref="AY132:BH132"/>
    <mergeCell ref="AO132:AX132"/>
    <mergeCell ref="AE132:AN132"/>
    <mergeCell ref="U132:AD132"/>
    <mergeCell ref="Z133:AD133"/>
    <mergeCell ref="U133:Y133"/>
    <mergeCell ref="BN134:BR134"/>
    <mergeCell ref="BI134:BM134"/>
    <mergeCell ref="BD134:BH134"/>
    <mergeCell ref="AY134:BC134"/>
    <mergeCell ref="AT134:AX134"/>
    <mergeCell ref="AO134:AS134"/>
    <mergeCell ref="Z134:AD134"/>
    <mergeCell ref="BN133:BR133"/>
    <mergeCell ref="BI135:BM135"/>
    <mergeCell ref="BN135:BR135"/>
    <mergeCell ref="AE135:AI135"/>
    <mergeCell ref="AJ135:AN135"/>
    <mergeCell ref="AO135:AS135"/>
    <mergeCell ref="AT135:AX135"/>
    <mergeCell ref="AY135:BC135"/>
    <mergeCell ref="BD135:BH135"/>
    <mergeCell ref="U136:Y136"/>
    <mergeCell ref="Z136:AD136"/>
    <mergeCell ref="AE136:AI136"/>
    <mergeCell ref="BD136:BH136"/>
    <mergeCell ref="AJ136:AN136"/>
    <mergeCell ref="AO136:AS136"/>
    <mergeCell ref="AT136:AX136"/>
    <mergeCell ref="AY136:BC136"/>
    <mergeCell ref="BI136:BM136"/>
    <mergeCell ref="BG141:BL141"/>
    <mergeCell ref="BA141:BF141"/>
    <mergeCell ref="AU141:AZ141"/>
    <mergeCell ref="AY137:BC137"/>
    <mergeCell ref="W142:AB142"/>
    <mergeCell ref="AL143:AN143"/>
    <mergeCell ref="AI143:AK143"/>
    <mergeCell ref="AF143:AH143"/>
    <mergeCell ref="AC143:AE143"/>
    <mergeCell ref="Z143:AB143"/>
    <mergeCell ref="W143:Y143"/>
    <mergeCell ref="BJ142:BL143"/>
    <mergeCell ref="BG142:BI143"/>
    <mergeCell ref="BD142:BF143"/>
    <mergeCell ref="BA142:BC143"/>
    <mergeCell ref="AX142:AZ143"/>
    <mergeCell ref="AU142:AW143"/>
    <mergeCell ref="AR143:AT143"/>
    <mergeCell ref="AO143:AQ143"/>
    <mergeCell ref="BJ144:BL144"/>
    <mergeCell ref="BG144:BI144"/>
    <mergeCell ref="BD144:BF144"/>
    <mergeCell ref="BA144:BC144"/>
    <mergeCell ref="AX144:AZ144"/>
    <mergeCell ref="AU144:AW144"/>
    <mergeCell ref="AR144:AT144"/>
    <mergeCell ref="AO144:AQ144"/>
    <mergeCell ref="AC144:AE144"/>
    <mergeCell ref="Z144:AB144"/>
    <mergeCell ref="W144:Y144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A145:BC145"/>
    <mergeCell ref="AL146:AN146"/>
    <mergeCell ref="AO146:AQ146"/>
    <mergeCell ref="BG146:BI146"/>
    <mergeCell ref="BJ146:BL146"/>
    <mergeCell ref="BD146:BF146"/>
    <mergeCell ref="BD145:BF145"/>
    <mergeCell ref="BG145:BI145"/>
    <mergeCell ref="BJ145:BL145"/>
    <mergeCell ref="A150:BL150"/>
    <mergeCell ref="AR146:AT146"/>
    <mergeCell ref="AU146:AW146"/>
    <mergeCell ref="AX146:AZ146"/>
    <mergeCell ref="BA146:BC146"/>
    <mergeCell ref="AF146:AH146"/>
    <mergeCell ref="AI146:AK146"/>
    <mergeCell ref="W146:Y146"/>
    <mergeCell ref="Z146:AB146"/>
    <mergeCell ref="AC146:AE146"/>
    <mergeCell ref="T153:Z154"/>
    <mergeCell ref="AC147:AE147"/>
    <mergeCell ref="D147:V147"/>
    <mergeCell ref="W147:Y147"/>
    <mergeCell ref="Z147:AB147"/>
    <mergeCell ref="G153:S154"/>
    <mergeCell ref="A153:F154"/>
    <mergeCell ref="BJ154:BN154"/>
    <mergeCell ref="AA154:AE154"/>
    <mergeCell ref="BE154:BI154"/>
    <mergeCell ref="AU154:AY154"/>
    <mergeCell ref="AP154:AT154"/>
    <mergeCell ref="AF154:AJ154"/>
    <mergeCell ref="BJ155:BN155"/>
    <mergeCell ref="BE155:BI155"/>
    <mergeCell ref="AU155:AY155"/>
    <mergeCell ref="AP155:AT155"/>
    <mergeCell ref="G155:S155"/>
    <mergeCell ref="A155:F155"/>
    <mergeCell ref="AP162:BD162"/>
    <mergeCell ref="AZ157:BD157"/>
    <mergeCell ref="AU157:AY157"/>
    <mergeCell ref="A156:F156"/>
    <mergeCell ref="G156:S156"/>
    <mergeCell ref="T156:Z156"/>
    <mergeCell ref="AA162:AO162"/>
    <mergeCell ref="AF155:AJ155"/>
    <mergeCell ref="AP156:AT156"/>
    <mergeCell ref="AU156:AY156"/>
    <mergeCell ref="AK156:AO156"/>
    <mergeCell ref="T155:Z155"/>
    <mergeCell ref="AA155:AE155"/>
    <mergeCell ref="BE156:BI156"/>
    <mergeCell ref="BJ156:BN156"/>
    <mergeCell ref="A160:BL160"/>
    <mergeCell ref="A157:F157"/>
    <mergeCell ref="G157:S157"/>
    <mergeCell ref="T157:Z157"/>
    <mergeCell ref="AA157:AE157"/>
    <mergeCell ref="AF157:AJ157"/>
    <mergeCell ref="AA156:AE156"/>
    <mergeCell ref="AF156:AJ156"/>
    <mergeCell ref="AU164:AY164"/>
    <mergeCell ref="AZ164:BD164"/>
    <mergeCell ref="G162:S163"/>
    <mergeCell ref="A162:F163"/>
    <mergeCell ref="T162:Z163"/>
    <mergeCell ref="AA164:AE164"/>
    <mergeCell ref="AF164:AJ164"/>
    <mergeCell ref="AK164:AO164"/>
    <mergeCell ref="AP164:AT164"/>
    <mergeCell ref="AP163:AT163"/>
    <mergeCell ref="A165:F165"/>
    <mergeCell ref="G165:S165"/>
    <mergeCell ref="T165:Z165"/>
    <mergeCell ref="T164:Z164"/>
    <mergeCell ref="G164:S164"/>
    <mergeCell ref="A164:F164"/>
    <mergeCell ref="A174:M174"/>
    <mergeCell ref="V175:Y175"/>
    <mergeCell ref="AD175:AG175"/>
    <mergeCell ref="A175:M175"/>
    <mergeCell ref="Z175:AC175"/>
    <mergeCell ref="AX175:BA175"/>
    <mergeCell ref="AH175:AK175"/>
    <mergeCell ref="AL175:AO175"/>
    <mergeCell ref="A176:M176"/>
    <mergeCell ref="V176:Y176"/>
    <mergeCell ref="Z176:AC176"/>
    <mergeCell ref="BF174:BI174"/>
    <mergeCell ref="BJ174:BM174"/>
    <mergeCell ref="BB175:BE175"/>
    <mergeCell ref="BF175:BI175"/>
    <mergeCell ref="BJ175:BM175"/>
    <mergeCell ref="BB174:BE174"/>
    <mergeCell ref="N172:U173"/>
    <mergeCell ref="N174:U174"/>
    <mergeCell ref="N175:U175"/>
    <mergeCell ref="N176:U176"/>
    <mergeCell ref="A187:F187"/>
    <mergeCell ref="G187:S187"/>
    <mergeCell ref="T187:Y187"/>
    <mergeCell ref="AW187:BA187"/>
    <mergeCell ref="Z187:AD187"/>
    <mergeCell ref="AE187:AJ187"/>
    <mergeCell ref="T186:Y186"/>
    <mergeCell ref="G186:S186"/>
    <mergeCell ref="AE186:AJ186"/>
    <mergeCell ref="Z186:AD186"/>
    <mergeCell ref="BG187:BL187"/>
    <mergeCell ref="A191:BL191"/>
    <mergeCell ref="A188:F188"/>
    <mergeCell ref="G188:S188"/>
    <mergeCell ref="T188:Y188"/>
    <mergeCell ref="Z188:AD188"/>
    <mergeCell ref="AE188:AJ188"/>
    <mergeCell ref="AK188:AP188"/>
    <mergeCell ref="AK187:AP187"/>
    <mergeCell ref="AQ187:AV187"/>
    <mergeCell ref="V194:Y195"/>
    <mergeCell ref="Q194:U195"/>
    <mergeCell ref="BB188:BF188"/>
    <mergeCell ref="A192:BL192"/>
    <mergeCell ref="AO193:BL193"/>
    <mergeCell ref="Q193:AN193"/>
    <mergeCell ref="G193:P195"/>
    <mergeCell ref="A193:F195"/>
    <mergeCell ref="BH194:BL195"/>
    <mergeCell ref="AX194:BG194"/>
    <mergeCell ref="Z195:AD195"/>
    <mergeCell ref="AJ194:AN195"/>
    <mergeCell ref="Z194:AI194"/>
    <mergeCell ref="AT194:AW195"/>
    <mergeCell ref="AO194:AS195"/>
    <mergeCell ref="Q196:U196"/>
    <mergeCell ref="G196:P196"/>
    <mergeCell ref="A196:F196"/>
    <mergeCell ref="A197:F197"/>
    <mergeCell ref="G197:P197"/>
    <mergeCell ref="Q197:U197"/>
    <mergeCell ref="V197:Y197"/>
    <mergeCell ref="Z197:AD197"/>
    <mergeCell ref="AE197:AI197"/>
    <mergeCell ref="AJ197:AN197"/>
    <mergeCell ref="AO197:AS197"/>
    <mergeCell ref="AT197:AW197"/>
    <mergeCell ref="AX197:BB197"/>
    <mergeCell ref="BC197:BG197"/>
    <mergeCell ref="BH197:BL197"/>
    <mergeCell ref="A201:BL201"/>
    <mergeCell ref="A202:BL202"/>
    <mergeCell ref="BE203:BL204"/>
    <mergeCell ref="AW203:BD204"/>
    <mergeCell ref="AQ203:AV204"/>
    <mergeCell ref="AK203:AP204"/>
    <mergeCell ref="AE203:AJ204"/>
    <mergeCell ref="Z203:AD204"/>
    <mergeCell ref="T203:Y204"/>
    <mergeCell ref="A203:F204"/>
    <mergeCell ref="AQ205:AV205"/>
    <mergeCell ref="AK205:AP205"/>
    <mergeCell ref="AE205:AJ205"/>
    <mergeCell ref="Z205:AD205"/>
    <mergeCell ref="T205:Y205"/>
    <mergeCell ref="G205:S205"/>
    <mergeCell ref="A205:F205"/>
    <mergeCell ref="A210:BL210"/>
    <mergeCell ref="A179:BL179"/>
    <mergeCell ref="A207:F207"/>
    <mergeCell ref="AW207:BD207"/>
    <mergeCell ref="BE207:BL207"/>
    <mergeCell ref="A206:F206"/>
    <mergeCell ref="G206:S206"/>
    <mergeCell ref="T206:Y206"/>
    <mergeCell ref="Z206:AD206"/>
    <mergeCell ref="G203:S204"/>
    <mergeCell ref="A212:BL212"/>
    <mergeCell ref="A214:BL214"/>
    <mergeCell ref="A217:AA217"/>
    <mergeCell ref="AU217:BF217"/>
    <mergeCell ref="A213:BL213"/>
    <mergeCell ref="AU220:BF220"/>
    <mergeCell ref="A26:D27"/>
    <mergeCell ref="A28:D28"/>
    <mergeCell ref="A29:D29"/>
    <mergeCell ref="AH27:AJ27"/>
    <mergeCell ref="AH28:AJ28"/>
    <mergeCell ref="AH29:AJ29"/>
    <mergeCell ref="X26:AO26"/>
    <mergeCell ref="F55:W56"/>
    <mergeCell ref="AU218:BF218"/>
    <mergeCell ref="X28:AB28"/>
    <mergeCell ref="AC27:AG27"/>
    <mergeCell ref="X27:AB27"/>
    <mergeCell ref="AC28:AG28"/>
    <mergeCell ref="X29:AB29"/>
    <mergeCell ref="AC29:AG29"/>
    <mergeCell ref="AK27:AO27"/>
    <mergeCell ref="AZ27:BB27"/>
    <mergeCell ref="AZ28:BB28"/>
    <mergeCell ref="AZ29:BB29"/>
    <mergeCell ref="AP29:AT29"/>
    <mergeCell ref="AU29:AY29"/>
    <mergeCell ref="AU28:AY28"/>
    <mergeCell ref="AP28:AT28"/>
    <mergeCell ref="BC30:BG30"/>
    <mergeCell ref="BH30:BL30"/>
    <mergeCell ref="BC27:BG27"/>
    <mergeCell ref="BM30:BQ30"/>
    <mergeCell ref="BC29:BG29"/>
    <mergeCell ref="BH29:BL29"/>
    <mergeCell ref="BM29:BQ29"/>
    <mergeCell ref="BR29:BT29"/>
    <mergeCell ref="BR30:BT30"/>
    <mergeCell ref="BH26:BY26"/>
    <mergeCell ref="BU29:BY29"/>
    <mergeCell ref="A35:D36"/>
    <mergeCell ref="X35:AO35"/>
    <mergeCell ref="AP35:BG35"/>
    <mergeCell ref="X36:AB36"/>
    <mergeCell ref="AC36:AG36"/>
    <mergeCell ref="AH36:AJ36"/>
    <mergeCell ref="AK36:AO36"/>
    <mergeCell ref="E35:W36"/>
    <mergeCell ref="AU36:AY36"/>
    <mergeCell ref="AP36:AT36"/>
    <mergeCell ref="AZ30:BB30"/>
    <mergeCell ref="AK37:AO37"/>
    <mergeCell ref="AP37:AT37"/>
    <mergeCell ref="AU37:AY37"/>
    <mergeCell ref="AZ37:BB37"/>
    <mergeCell ref="AK30:AO30"/>
    <mergeCell ref="AP30:AT30"/>
    <mergeCell ref="AZ31:BB31"/>
    <mergeCell ref="A37:D37"/>
    <mergeCell ref="X37:AB37"/>
    <mergeCell ref="AC37:AG37"/>
    <mergeCell ref="E37:W37"/>
    <mergeCell ref="A38:D38"/>
    <mergeCell ref="X38:AB38"/>
    <mergeCell ref="AC38:AG38"/>
    <mergeCell ref="AH38:AJ38"/>
    <mergeCell ref="E38:W38"/>
    <mergeCell ref="AK38:AO38"/>
    <mergeCell ref="AP38:AT38"/>
    <mergeCell ref="AU38:AY38"/>
    <mergeCell ref="AH37:AJ37"/>
    <mergeCell ref="AK39:AO39"/>
    <mergeCell ref="AP39:AT39"/>
    <mergeCell ref="AU39:AY39"/>
    <mergeCell ref="AZ39:BB39"/>
    <mergeCell ref="A30:D30"/>
    <mergeCell ref="A39:D39"/>
    <mergeCell ref="A51:D51"/>
    <mergeCell ref="AZ38:BB38"/>
    <mergeCell ref="X39:AB39"/>
    <mergeCell ref="AC39:AG39"/>
    <mergeCell ref="AH39:AJ39"/>
    <mergeCell ref="E49:W49"/>
    <mergeCell ref="E39:W39"/>
    <mergeCell ref="E46:W47"/>
    <mergeCell ref="BH47:BL47"/>
    <mergeCell ref="BC47:BG47"/>
    <mergeCell ref="X46:AO46"/>
    <mergeCell ref="AP46:BG46"/>
    <mergeCell ref="BH46:BY46"/>
    <mergeCell ref="X47:AB47"/>
    <mergeCell ref="AC47:AG47"/>
    <mergeCell ref="BM47:BQ47"/>
    <mergeCell ref="BR47:BT47"/>
    <mergeCell ref="BU47:BY47"/>
    <mergeCell ref="E48:W48"/>
    <mergeCell ref="E68:W68"/>
    <mergeCell ref="E66:W66"/>
    <mergeCell ref="A61:BL61"/>
    <mergeCell ref="AK64:AO64"/>
    <mergeCell ref="AP64:AT64"/>
    <mergeCell ref="AU64:AY64"/>
    <mergeCell ref="BC58:BG58"/>
    <mergeCell ref="A66:D66"/>
    <mergeCell ref="AH58:AJ58"/>
    <mergeCell ref="A70:BL70"/>
    <mergeCell ref="X72:AO72"/>
    <mergeCell ref="AP72:BG72"/>
    <mergeCell ref="X73:AB73"/>
    <mergeCell ref="AC73:AG73"/>
    <mergeCell ref="AH73:AJ73"/>
    <mergeCell ref="AK73:AO73"/>
    <mergeCell ref="AP73:AT73"/>
    <mergeCell ref="AU73:AY73"/>
    <mergeCell ref="A91:C92"/>
    <mergeCell ref="D91:S92"/>
    <mergeCell ref="A93:C93"/>
    <mergeCell ref="D93:S93"/>
    <mergeCell ref="F75:W75"/>
    <mergeCell ref="F76:W76"/>
    <mergeCell ref="A72:E73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BE105:BI105"/>
    <mergeCell ref="AP102:AT102"/>
    <mergeCell ref="AP103:AT103"/>
    <mergeCell ref="AP104:AT104"/>
    <mergeCell ref="AP105:AT105"/>
    <mergeCell ref="AZ105:BD105"/>
    <mergeCell ref="AU102:AY102"/>
    <mergeCell ref="AZ102:BD102"/>
    <mergeCell ref="AU105:AY10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17:AT117"/>
    <mergeCell ref="AZ117:BD117"/>
    <mergeCell ref="BE117:BI117"/>
    <mergeCell ref="AU117:AY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AU120:AY120"/>
    <mergeCell ref="AZ120:BD120"/>
    <mergeCell ref="BE118:BI118"/>
    <mergeCell ref="AZ119:BD119"/>
    <mergeCell ref="BE120:BI120"/>
    <mergeCell ref="AU165:AY165"/>
    <mergeCell ref="AZ165:BD165"/>
    <mergeCell ref="AA166:AE166"/>
    <mergeCell ref="AF166:AJ166"/>
    <mergeCell ref="AA165:AE165"/>
    <mergeCell ref="AF165:AJ165"/>
    <mergeCell ref="AK165:AO165"/>
    <mergeCell ref="AP165:AT165"/>
    <mergeCell ref="AK166:AO166"/>
    <mergeCell ref="AP166:AT166"/>
    <mergeCell ref="V172:Y173"/>
    <mergeCell ref="V174:Y174"/>
    <mergeCell ref="AP172:AW172"/>
    <mergeCell ref="AT175:AW175"/>
    <mergeCell ref="AH174:AK174"/>
    <mergeCell ref="AP173:AS173"/>
    <mergeCell ref="AP175:AS175"/>
    <mergeCell ref="AD174:AG174"/>
    <mergeCell ref="Z174:AC174"/>
    <mergeCell ref="Z173:AC173"/>
    <mergeCell ref="B7:AF7"/>
    <mergeCell ref="A5:AF5"/>
    <mergeCell ref="AH5:AR5"/>
    <mergeCell ref="A45:BY45"/>
    <mergeCell ref="A25:BY25"/>
    <mergeCell ref="A34:BG34"/>
    <mergeCell ref="A44:BY44"/>
    <mergeCell ref="A43:BY43"/>
    <mergeCell ref="N10:Y10"/>
    <mergeCell ref="B11:L11"/>
    <mergeCell ref="A134:T134"/>
    <mergeCell ref="A135:T135"/>
    <mergeCell ref="A62:BG62"/>
    <mergeCell ref="A71:BG71"/>
    <mergeCell ref="AJ134:AN134"/>
    <mergeCell ref="U134:Y134"/>
    <mergeCell ref="U135:Y135"/>
    <mergeCell ref="Z135:AD135"/>
    <mergeCell ref="AE134:AI134"/>
    <mergeCell ref="BE119:BI119"/>
    <mergeCell ref="A132:T133"/>
    <mergeCell ref="A120:C120"/>
    <mergeCell ref="D120:P120"/>
    <mergeCell ref="Q120:U120"/>
    <mergeCell ref="A130:BL130"/>
    <mergeCell ref="BI132:BR132"/>
    <mergeCell ref="A121:C121"/>
    <mergeCell ref="D121:P121"/>
    <mergeCell ref="Q121:U121"/>
    <mergeCell ref="V121:AE121"/>
    <mergeCell ref="V120:AE120"/>
    <mergeCell ref="AF120:AJ120"/>
    <mergeCell ref="AK120:AO120"/>
    <mergeCell ref="AP120:AT120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21:AP221"/>
    <mergeCell ref="AU221:BF221"/>
    <mergeCell ref="A17:BY17"/>
    <mergeCell ref="AH217:AP217"/>
    <mergeCell ref="AH218:AP218"/>
    <mergeCell ref="A220:AA220"/>
    <mergeCell ref="AH220:AP220"/>
    <mergeCell ref="A76:E76"/>
    <mergeCell ref="A152:BS152"/>
    <mergeCell ref="A151:BS151"/>
  </mergeCells>
  <conditionalFormatting sqref="A95:A96 A86:A87 A146:A147">
    <cfRule type="cellIs" priority="1" dxfId="0" operator="equal" stopIfTrue="1">
      <formula>A85</formula>
    </cfRule>
  </conditionalFormatting>
  <conditionalFormatting sqref="A105:C113 A120:C128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218"/>
  <sheetViews>
    <sheetView tabSelected="1" workbookViewId="0" topLeftCell="A1">
      <selection activeCell="Z180" sqref="Z180:AD18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10" t="s">
        <v>130</v>
      </c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</row>
    <row r="2" spans="1:78" ht="14.25" customHeight="1">
      <c r="A2" s="68" t="s">
        <v>320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4" spans="1:64" ht="15" customHeight="1">
      <c r="A4" s="13" t="s">
        <v>180</v>
      </c>
      <c r="B4" s="111" t="s">
        <v>300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0"/>
      <c r="AH4" s="106" t="s">
        <v>301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"/>
      <c r="AT4" s="109">
        <v>33586398</v>
      </c>
      <c r="AU4" s="106"/>
      <c r="AV4" s="106"/>
      <c r="AW4" s="106"/>
      <c r="AX4" s="106"/>
      <c r="AY4" s="106"/>
      <c r="AZ4" s="106"/>
      <c r="BA4" s="106"/>
      <c r="BB4" s="16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8"/>
      <c r="AH5" s="70" t="s">
        <v>187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8"/>
      <c r="AT5" s="70" t="s">
        <v>178</v>
      </c>
      <c r="AU5" s="70"/>
      <c r="AV5" s="70"/>
      <c r="AW5" s="70"/>
      <c r="AX5" s="70"/>
      <c r="AY5" s="70"/>
      <c r="AZ5" s="70"/>
      <c r="BA5" s="70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57:64" ht="12.75">
      <c r="BE6" s="28"/>
      <c r="BF6" s="28"/>
      <c r="BG6" s="28"/>
      <c r="BH6" s="28"/>
      <c r="BI6" s="28"/>
      <c r="BJ6" s="28"/>
      <c r="BK6" s="28"/>
      <c r="BL6" s="28"/>
    </row>
    <row r="7" spans="1:75" ht="15" customHeight="1">
      <c r="A7" s="13" t="s">
        <v>189</v>
      </c>
      <c r="B7" s="111" t="s">
        <v>300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0"/>
      <c r="AH7" s="106" t="s">
        <v>311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6"/>
      <c r="BC7" s="109">
        <v>33586398</v>
      </c>
      <c r="BD7" s="106"/>
      <c r="BE7" s="106"/>
      <c r="BF7" s="106"/>
      <c r="BG7" s="106"/>
      <c r="BH7" s="106"/>
      <c r="BI7" s="106"/>
      <c r="BJ7" s="106"/>
      <c r="BK7" s="16"/>
      <c r="BL7" s="14"/>
      <c r="BM7" s="17"/>
      <c r="BN7" s="17"/>
      <c r="BO7" s="17"/>
      <c r="BP7" s="16"/>
      <c r="BQ7" s="16"/>
      <c r="BR7" s="16"/>
      <c r="BS7" s="16"/>
      <c r="BT7" s="16"/>
      <c r="BU7" s="16"/>
      <c r="BV7" s="16"/>
      <c r="BW7" s="16"/>
    </row>
    <row r="8" spans="1:75" ht="24" customHeight="1">
      <c r="A8" s="64" t="s">
        <v>170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"/>
      <c r="AH8" s="70" t="s">
        <v>190</v>
      </c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15"/>
      <c r="BC8" s="70" t="s">
        <v>178</v>
      </c>
      <c r="BD8" s="70"/>
      <c r="BE8" s="70"/>
      <c r="BF8" s="70"/>
      <c r="BG8" s="70"/>
      <c r="BH8" s="70"/>
      <c r="BI8" s="70"/>
      <c r="BJ8" s="70"/>
      <c r="BK8" s="22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30.75" customHeight="1">
      <c r="A10" s="13" t="s">
        <v>191</v>
      </c>
      <c r="B10" s="106" t="s">
        <v>323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N10" s="106" t="s">
        <v>324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6"/>
      <c r="AA10" s="106" t="s">
        <v>325</v>
      </c>
      <c r="AB10" s="106"/>
      <c r="AC10" s="106"/>
      <c r="AD10" s="106"/>
      <c r="AE10" s="106"/>
      <c r="AF10" s="106"/>
      <c r="AG10" s="106"/>
      <c r="AH10" s="106"/>
      <c r="AI10" s="106"/>
      <c r="AJ10" s="16"/>
      <c r="AK10" s="108" t="s">
        <v>326</v>
      </c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21"/>
      <c r="BL10" s="109" t="s">
        <v>204</v>
      </c>
      <c r="BM10" s="106"/>
      <c r="BN10" s="106"/>
      <c r="BO10" s="106"/>
      <c r="BP10" s="106"/>
      <c r="BQ10" s="106"/>
      <c r="BR10" s="106"/>
      <c r="BS10" s="106"/>
      <c r="BT10" s="16"/>
      <c r="BU10" s="16"/>
      <c r="BV10" s="16"/>
      <c r="BW10" s="16"/>
      <c r="BX10" s="16"/>
      <c r="BY10" s="16"/>
      <c r="BZ10" s="16"/>
      <c r="CA10" s="16"/>
    </row>
    <row r="11" spans="2:79" ht="25.5" customHeight="1">
      <c r="B11" s="70" t="s">
        <v>192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N11" s="70" t="s">
        <v>194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5"/>
      <c r="AA11" s="164" t="s">
        <v>195</v>
      </c>
      <c r="AB11" s="164"/>
      <c r="AC11" s="164"/>
      <c r="AD11" s="164"/>
      <c r="AE11" s="164"/>
      <c r="AF11" s="164"/>
      <c r="AG11" s="164"/>
      <c r="AH11" s="164"/>
      <c r="AI11" s="164"/>
      <c r="AJ11" s="15"/>
      <c r="AK11" s="165" t="s">
        <v>193</v>
      </c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20"/>
      <c r="BL11" s="70" t="s">
        <v>179</v>
      </c>
      <c r="BM11" s="70"/>
      <c r="BN11" s="70"/>
      <c r="BO11" s="70"/>
      <c r="BP11" s="70"/>
      <c r="BQ11" s="70"/>
      <c r="BR11" s="70"/>
      <c r="BS11" s="70"/>
      <c r="BT11" s="15"/>
      <c r="BU11" s="15"/>
      <c r="BV11" s="15"/>
      <c r="BW11" s="15"/>
      <c r="BX11" s="15"/>
      <c r="BY11" s="15"/>
      <c r="BZ11" s="15"/>
      <c r="CA11" s="15"/>
    </row>
    <row r="13" spans="1:77" ht="14.25" customHeight="1">
      <c r="A13" s="105" t="s">
        <v>321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ht="14.25" customHeight="1">
      <c r="A14" s="105" t="s">
        <v>163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</row>
    <row r="15" spans="1:77" ht="15" customHeight="1">
      <c r="A15" s="69" t="s">
        <v>327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</row>
    <row r="16" spans="1:77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01" t="s">
        <v>164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</row>
    <row r="18" spans="1:77" ht="15" customHeight="1">
      <c r="A18" s="69" t="s">
        <v>328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105" t="s">
        <v>165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</row>
    <row r="21" spans="1:77" ht="33" customHeight="1">
      <c r="A21" s="69" t="s">
        <v>329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105" t="s">
        <v>166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</row>
    <row r="24" spans="1:77" ht="14.25" customHeight="1">
      <c r="A24" s="107" t="s">
        <v>322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7" ht="15" customHeight="1">
      <c r="A25" s="74" t="s">
        <v>205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7" ht="22.5" customHeight="1">
      <c r="A26" s="113" t="s">
        <v>3</v>
      </c>
      <c r="B26" s="114"/>
      <c r="C26" s="114"/>
      <c r="D26" s="115"/>
      <c r="E26" s="113" t="s">
        <v>20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126" t="s">
        <v>206</v>
      </c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 t="s">
        <v>207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 t="s">
        <v>208</v>
      </c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</row>
    <row r="27" spans="1:77" ht="54.75" customHeight="1">
      <c r="A27" s="116"/>
      <c r="B27" s="117"/>
      <c r="C27" s="117"/>
      <c r="D27" s="118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26" t="s">
        <v>5</v>
      </c>
      <c r="Y27" s="126"/>
      <c r="Z27" s="126"/>
      <c r="AA27" s="126"/>
      <c r="AB27" s="126"/>
      <c r="AC27" s="126" t="s">
        <v>4</v>
      </c>
      <c r="AD27" s="126"/>
      <c r="AE27" s="126"/>
      <c r="AF27" s="126"/>
      <c r="AG27" s="126"/>
      <c r="AH27" s="128" t="s">
        <v>131</v>
      </c>
      <c r="AI27" s="129"/>
      <c r="AJ27" s="130"/>
      <c r="AK27" s="126" t="s">
        <v>6</v>
      </c>
      <c r="AL27" s="126"/>
      <c r="AM27" s="126"/>
      <c r="AN27" s="126"/>
      <c r="AO27" s="126"/>
      <c r="AP27" s="126" t="s">
        <v>5</v>
      </c>
      <c r="AQ27" s="126"/>
      <c r="AR27" s="126"/>
      <c r="AS27" s="126"/>
      <c r="AT27" s="126"/>
      <c r="AU27" s="126" t="s">
        <v>4</v>
      </c>
      <c r="AV27" s="126"/>
      <c r="AW27" s="126"/>
      <c r="AX27" s="126"/>
      <c r="AY27" s="126"/>
      <c r="AZ27" s="128" t="s">
        <v>131</v>
      </c>
      <c r="BA27" s="129"/>
      <c r="BB27" s="130"/>
      <c r="BC27" s="126" t="s">
        <v>108</v>
      </c>
      <c r="BD27" s="126"/>
      <c r="BE27" s="126"/>
      <c r="BF27" s="126"/>
      <c r="BG27" s="126"/>
      <c r="BH27" s="126" t="s">
        <v>5</v>
      </c>
      <c r="BI27" s="126"/>
      <c r="BJ27" s="126"/>
      <c r="BK27" s="126"/>
      <c r="BL27" s="126"/>
      <c r="BM27" s="126" t="s">
        <v>4</v>
      </c>
      <c r="BN27" s="126"/>
      <c r="BO27" s="126"/>
      <c r="BP27" s="126"/>
      <c r="BQ27" s="126"/>
      <c r="BR27" s="128" t="s">
        <v>131</v>
      </c>
      <c r="BS27" s="129"/>
      <c r="BT27" s="130"/>
      <c r="BU27" s="126" t="s">
        <v>109</v>
      </c>
      <c r="BV27" s="126"/>
      <c r="BW27" s="126"/>
      <c r="BX27" s="126"/>
      <c r="BY27" s="126"/>
    </row>
    <row r="28" spans="1:77" ht="15" customHeight="1">
      <c r="A28" s="120">
        <v>1</v>
      </c>
      <c r="B28" s="121"/>
      <c r="C28" s="121"/>
      <c r="D28" s="122"/>
      <c r="E28" s="120">
        <v>2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126">
        <v>3</v>
      </c>
      <c r="Y28" s="126"/>
      <c r="Z28" s="126"/>
      <c r="AA28" s="126"/>
      <c r="AB28" s="126"/>
      <c r="AC28" s="126">
        <v>4</v>
      </c>
      <c r="AD28" s="126"/>
      <c r="AE28" s="126"/>
      <c r="AF28" s="126"/>
      <c r="AG28" s="126"/>
      <c r="AH28" s="120">
        <v>5</v>
      </c>
      <c r="AI28" s="121"/>
      <c r="AJ28" s="122"/>
      <c r="AK28" s="126">
        <v>6</v>
      </c>
      <c r="AL28" s="126"/>
      <c r="AM28" s="126"/>
      <c r="AN28" s="126"/>
      <c r="AO28" s="126"/>
      <c r="AP28" s="126">
        <v>7</v>
      </c>
      <c r="AQ28" s="126"/>
      <c r="AR28" s="126"/>
      <c r="AS28" s="126"/>
      <c r="AT28" s="126"/>
      <c r="AU28" s="126">
        <v>8</v>
      </c>
      <c r="AV28" s="126"/>
      <c r="AW28" s="126"/>
      <c r="AX28" s="126"/>
      <c r="AY28" s="126"/>
      <c r="AZ28" s="120">
        <v>9</v>
      </c>
      <c r="BA28" s="121"/>
      <c r="BB28" s="122"/>
      <c r="BC28" s="126">
        <v>10</v>
      </c>
      <c r="BD28" s="126"/>
      <c r="BE28" s="126"/>
      <c r="BF28" s="126"/>
      <c r="BG28" s="126"/>
      <c r="BH28" s="126">
        <v>11</v>
      </c>
      <c r="BI28" s="126"/>
      <c r="BJ28" s="126"/>
      <c r="BK28" s="126"/>
      <c r="BL28" s="126"/>
      <c r="BM28" s="126">
        <v>12</v>
      </c>
      <c r="BN28" s="126"/>
      <c r="BO28" s="126"/>
      <c r="BP28" s="126"/>
      <c r="BQ28" s="126"/>
      <c r="BR28" s="120">
        <v>13</v>
      </c>
      <c r="BS28" s="121"/>
      <c r="BT28" s="122"/>
      <c r="BU28" s="126">
        <v>14</v>
      </c>
      <c r="BV28" s="126"/>
      <c r="BW28" s="126"/>
      <c r="BX28" s="126"/>
      <c r="BY28" s="126"/>
    </row>
    <row r="29" spans="1:79" ht="13.5" customHeight="1" hidden="1">
      <c r="A29" s="91" t="s">
        <v>68</v>
      </c>
      <c r="B29" s="123"/>
      <c r="C29" s="123"/>
      <c r="D29" s="124"/>
      <c r="E29" s="91" t="s">
        <v>69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/>
      <c r="X29" s="127" t="s">
        <v>77</v>
      </c>
      <c r="Y29" s="127"/>
      <c r="Z29" s="127"/>
      <c r="AA29" s="127"/>
      <c r="AB29" s="127"/>
      <c r="AC29" s="127" t="s">
        <v>78</v>
      </c>
      <c r="AD29" s="127"/>
      <c r="AE29" s="127"/>
      <c r="AF29" s="127"/>
      <c r="AG29" s="127"/>
      <c r="AH29" s="91" t="s">
        <v>103</v>
      </c>
      <c r="AI29" s="123"/>
      <c r="AJ29" s="124"/>
      <c r="AK29" s="86" t="s">
        <v>111</v>
      </c>
      <c r="AL29" s="86"/>
      <c r="AM29" s="86"/>
      <c r="AN29" s="86"/>
      <c r="AO29" s="86"/>
      <c r="AP29" s="127" t="s">
        <v>79</v>
      </c>
      <c r="AQ29" s="127"/>
      <c r="AR29" s="127"/>
      <c r="AS29" s="127"/>
      <c r="AT29" s="127"/>
      <c r="AU29" s="127" t="s">
        <v>80</v>
      </c>
      <c r="AV29" s="127"/>
      <c r="AW29" s="127"/>
      <c r="AX29" s="127"/>
      <c r="AY29" s="127"/>
      <c r="AZ29" s="91" t="s">
        <v>104</v>
      </c>
      <c r="BA29" s="123"/>
      <c r="BB29" s="124"/>
      <c r="BC29" s="86" t="s">
        <v>111</v>
      </c>
      <c r="BD29" s="86"/>
      <c r="BE29" s="86"/>
      <c r="BF29" s="86"/>
      <c r="BG29" s="86"/>
      <c r="BH29" s="127" t="s">
        <v>70</v>
      </c>
      <c r="BI29" s="127"/>
      <c r="BJ29" s="127"/>
      <c r="BK29" s="127"/>
      <c r="BL29" s="127"/>
      <c r="BM29" s="127" t="s">
        <v>71</v>
      </c>
      <c r="BN29" s="127"/>
      <c r="BO29" s="127"/>
      <c r="BP29" s="127"/>
      <c r="BQ29" s="127"/>
      <c r="BR29" s="91" t="s">
        <v>105</v>
      </c>
      <c r="BS29" s="123"/>
      <c r="BT29" s="124"/>
      <c r="BU29" s="86" t="s">
        <v>111</v>
      </c>
      <c r="BV29" s="86"/>
      <c r="BW29" s="86"/>
      <c r="BX29" s="86"/>
      <c r="BY29" s="86"/>
      <c r="CA29" t="s">
        <v>28</v>
      </c>
    </row>
    <row r="30" spans="1:79" s="6" customFormat="1" ht="12.75" customHeight="1">
      <c r="A30" s="91"/>
      <c r="B30" s="123"/>
      <c r="C30" s="123"/>
      <c r="D30" s="124"/>
      <c r="E30" s="94" t="s">
        <v>213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9">
        <v>0</v>
      </c>
      <c r="Y30" s="139"/>
      <c r="Z30" s="139"/>
      <c r="AA30" s="139"/>
      <c r="AB30" s="139"/>
      <c r="AC30" s="139" t="s">
        <v>214</v>
      </c>
      <c r="AD30" s="139"/>
      <c r="AE30" s="139"/>
      <c r="AF30" s="139"/>
      <c r="AG30" s="139"/>
      <c r="AH30" s="88" t="s">
        <v>214</v>
      </c>
      <c r="AI30" s="89"/>
      <c r="AJ30" s="90"/>
      <c r="AK30" s="139">
        <f>IF(ISNUMBER(X30),X30,0)+IF(ISNUMBER(AC30),AC30,0)</f>
        <v>0</v>
      </c>
      <c r="AL30" s="139"/>
      <c r="AM30" s="139"/>
      <c r="AN30" s="139"/>
      <c r="AO30" s="139"/>
      <c r="AP30" s="139">
        <v>1000000</v>
      </c>
      <c r="AQ30" s="139"/>
      <c r="AR30" s="139"/>
      <c r="AS30" s="139"/>
      <c r="AT30" s="139"/>
      <c r="AU30" s="139" t="s">
        <v>214</v>
      </c>
      <c r="AV30" s="139"/>
      <c r="AW30" s="139"/>
      <c r="AX30" s="139"/>
      <c r="AY30" s="139"/>
      <c r="AZ30" s="88" t="s">
        <v>214</v>
      </c>
      <c r="BA30" s="89"/>
      <c r="BB30" s="90"/>
      <c r="BC30" s="139">
        <f>IF(ISNUMBER(AP30),AP30,0)+IF(ISNUMBER(AU30),AU30,0)</f>
        <v>1000000</v>
      </c>
      <c r="BD30" s="139"/>
      <c r="BE30" s="139"/>
      <c r="BF30" s="139"/>
      <c r="BG30" s="139"/>
      <c r="BH30" s="139">
        <v>2000016</v>
      </c>
      <c r="BI30" s="139"/>
      <c r="BJ30" s="139"/>
      <c r="BK30" s="139"/>
      <c r="BL30" s="139"/>
      <c r="BM30" s="139" t="s">
        <v>214</v>
      </c>
      <c r="BN30" s="139"/>
      <c r="BO30" s="139"/>
      <c r="BP30" s="139"/>
      <c r="BQ30" s="139"/>
      <c r="BR30" s="88" t="s">
        <v>214</v>
      </c>
      <c r="BS30" s="89"/>
      <c r="BT30" s="90"/>
      <c r="BU30" s="139">
        <f>IF(ISNUMBER(BH30),BH30,0)+IF(ISNUMBER(BM30),BM30,0)</f>
        <v>2000016</v>
      </c>
      <c r="BV30" s="139"/>
      <c r="BW30" s="139"/>
      <c r="BX30" s="139"/>
      <c r="BY30" s="139"/>
      <c r="CA30" s="6" t="s">
        <v>29</v>
      </c>
    </row>
    <row r="31" spans="1:77" s="7" customFormat="1" ht="12.75" customHeight="1">
      <c r="A31" s="102"/>
      <c r="B31" s="103"/>
      <c r="C31" s="103"/>
      <c r="D31" s="104"/>
      <c r="E31" s="166" t="s">
        <v>162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8"/>
      <c r="X31" s="87">
        <v>0</v>
      </c>
      <c r="Y31" s="87"/>
      <c r="Z31" s="87"/>
      <c r="AA31" s="87"/>
      <c r="AB31" s="87"/>
      <c r="AC31" s="87">
        <v>0</v>
      </c>
      <c r="AD31" s="87"/>
      <c r="AE31" s="87"/>
      <c r="AF31" s="87"/>
      <c r="AG31" s="87"/>
      <c r="AH31" s="149">
        <v>0</v>
      </c>
      <c r="AI31" s="150"/>
      <c r="AJ31" s="151"/>
      <c r="AK31" s="87">
        <f>IF(ISNUMBER(X31),X31,0)+IF(ISNUMBER(AC31),AC31,0)</f>
        <v>0</v>
      </c>
      <c r="AL31" s="87"/>
      <c r="AM31" s="87"/>
      <c r="AN31" s="87"/>
      <c r="AO31" s="87"/>
      <c r="AP31" s="87">
        <v>0</v>
      </c>
      <c r="AQ31" s="87"/>
      <c r="AR31" s="87"/>
      <c r="AS31" s="87"/>
      <c r="AT31" s="87"/>
      <c r="AU31" s="87">
        <v>0</v>
      </c>
      <c r="AV31" s="87"/>
      <c r="AW31" s="87"/>
      <c r="AX31" s="87"/>
      <c r="AY31" s="87"/>
      <c r="AZ31" s="149">
        <v>0</v>
      </c>
      <c r="BA31" s="150"/>
      <c r="BB31" s="151"/>
      <c r="BC31" s="87">
        <f>IF(ISNUMBER(AP31),AP31,0)+IF(ISNUMBER(AU31),AU31,0)</f>
        <v>0</v>
      </c>
      <c r="BD31" s="87"/>
      <c r="BE31" s="87"/>
      <c r="BF31" s="87"/>
      <c r="BG31" s="87"/>
      <c r="BH31" s="87">
        <f>BH30</f>
        <v>2000016</v>
      </c>
      <c r="BI31" s="87"/>
      <c r="BJ31" s="87"/>
      <c r="BK31" s="87"/>
      <c r="BL31" s="87"/>
      <c r="BM31" s="87">
        <v>0</v>
      </c>
      <c r="BN31" s="87"/>
      <c r="BO31" s="87"/>
      <c r="BP31" s="87"/>
      <c r="BQ31" s="87"/>
      <c r="BR31" s="149">
        <v>0</v>
      </c>
      <c r="BS31" s="150"/>
      <c r="BT31" s="151"/>
      <c r="BU31" s="87">
        <f>IF(ISNUMBER(BH31),BH31,0)+IF(ISNUMBER(BM31),BM31,0)</f>
        <v>2000016</v>
      </c>
      <c r="BV31" s="87"/>
      <c r="BW31" s="87"/>
      <c r="BX31" s="87"/>
      <c r="BY31" s="87"/>
    </row>
    <row r="33" spans="1:64" ht="14.25" customHeight="1">
      <c r="A33" s="107" t="s">
        <v>271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59" ht="15" customHeight="1">
      <c r="A34" s="74" t="s">
        <v>205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</row>
    <row r="35" spans="1:59" ht="22.5" customHeight="1">
      <c r="A35" s="113" t="s">
        <v>3</v>
      </c>
      <c r="B35" s="114"/>
      <c r="C35" s="114"/>
      <c r="D35" s="115"/>
      <c r="E35" s="113" t="s">
        <v>20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5"/>
      <c r="X35" s="126" t="s">
        <v>209</v>
      </c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 t="s">
        <v>210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</row>
    <row r="36" spans="1:59" ht="36" customHeight="1">
      <c r="A36" s="116"/>
      <c r="B36" s="117"/>
      <c r="C36" s="117"/>
      <c r="D36" s="118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X36" s="126" t="s">
        <v>5</v>
      </c>
      <c r="Y36" s="126"/>
      <c r="Z36" s="126"/>
      <c r="AA36" s="126"/>
      <c r="AB36" s="126"/>
      <c r="AC36" s="126" t="s">
        <v>4</v>
      </c>
      <c r="AD36" s="126"/>
      <c r="AE36" s="126"/>
      <c r="AF36" s="126"/>
      <c r="AG36" s="126"/>
      <c r="AH36" s="128" t="s">
        <v>131</v>
      </c>
      <c r="AI36" s="129"/>
      <c r="AJ36" s="130"/>
      <c r="AK36" s="126" t="s">
        <v>6</v>
      </c>
      <c r="AL36" s="126"/>
      <c r="AM36" s="126"/>
      <c r="AN36" s="126"/>
      <c r="AO36" s="126"/>
      <c r="AP36" s="126" t="s">
        <v>5</v>
      </c>
      <c r="AQ36" s="126"/>
      <c r="AR36" s="126"/>
      <c r="AS36" s="126"/>
      <c r="AT36" s="126"/>
      <c r="AU36" s="126" t="s">
        <v>4</v>
      </c>
      <c r="AV36" s="126"/>
      <c r="AW36" s="126"/>
      <c r="AX36" s="126"/>
      <c r="AY36" s="126"/>
      <c r="AZ36" s="128" t="s">
        <v>131</v>
      </c>
      <c r="BA36" s="129"/>
      <c r="BB36" s="130"/>
      <c r="BC36" s="126" t="s">
        <v>108</v>
      </c>
      <c r="BD36" s="126"/>
      <c r="BE36" s="126"/>
      <c r="BF36" s="126"/>
      <c r="BG36" s="126"/>
    </row>
    <row r="37" spans="1:59" ht="15" customHeight="1">
      <c r="A37" s="120">
        <v>1</v>
      </c>
      <c r="B37" s="121"/>
      <c r="C37" s="121"/>
      <c r="D37" s="122"/>
      <c r="E37" s="120">
        <v>2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2"/>
      <c r="X37" s="126">
        <v>3</v>
      </c>
      <c r="Y37" s="126"/>
      <c r="Z37" s="126"/>
      <c r="AA37" s="126"/>
      <c r="AB37" s="126"/>
      <c r="AC37" s="126">
        <v>4</v>
      </c>
      <c r="AD37" s="126"/>
      <c r="AE37" s="126"/>
      <c r="AF37" s="126"/>
      <c r="AG37" s="126"/>
      <c r="AH37" s="120">
        <v>5</v>
      </c>
      <c r="AI37" s="121"/>
      <c r="AJ37" s="122"/>
      <c r="AK37" s="126">
        <v>6</v>
      </c>
      <c r="AL37" s="126"/>
      <c r="AM37" s="126"/>
      <c r="AN37" s="126"/>
      <c r="AO37" s="126"/>
      <c r="AP37" s="126">
        <v>7</v>
      </c>
      <c r="AQ37" s="126"/>
      <c r="AR37" s="126"/>
      <c r="AS37" s="126"/>
      <c r="AT37" s="126"/>
      <c r="AU37" s="126">
        <v>8</v>
      </c>
      <c r="AV37" s="126"/>
      <c r="AW37" s="126"/>
      <c r="AX37" s="126"/>
      <c r="AY37" s="126"/>
      <c r="AZ37" s="120">
        <v>9</v>
      </c>
      <c r="BA37" s="121"/>
      <c r="BB37" s="122"/>
      <c r="BC37" s="126">
        <v>10</v>
      </c>
      <c r="BD37" s="126"/>
      <c r="BE37" s="126"/>
      <c r="BF37" s="126"/>
      <c r="BG37" s="126"/>
    </row>
    <row r="38" spans="1:79" ht="8.25" customHeight="1" hidden="1">
      <c r="A38" s="91" t="s">
        <v>68</v>
      </c>
      <c r="B38" s="123"/>
      <c r="C38" s="123"/>
      <c r="D38" s="124"/>
      <c r="E38" s="91" t="s">
        <v>69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27" t="s">
        <v>72</v>
      </c>
      <c r="Y38" s="127"/>
      <c r="Z38" s="127"/>
      <c r="AA38" s="127"/>
      <c r="AB38" s="127"/>
      <c r="AC38" s="127" t="s">
        <v>73</v>
      </c>
      <c r="AD38" s="127"/>
      <c r="AE38" s="127"/>
      <c r="AF38" s="127"/>
      <c r="AG38" s="127"/>
      <c r="AH38" s="91" t="s">
        <v>106</v>
      </c>
      <c r="AI38" s="123"/>
      <c r="AJ38" s="124"/>
      <c r="AK38" s="86" t="s">
        <v>111</v>
      </c>
      <c r="AL38" s="86"/>
      <c r="AM38" s="86"/>
      <c r="AN38" s="86"/>
      <c r="AO38" s="86"/>
      <c r="AP38" s="127" t="s">
        <v>74</v>
      </c>
      <c r="AQ38" s="127"/>
      <c r="AR38" s="127"/>
      <c r="AS38" s="127"/>
      <c r="AT38" s="127"/>
      <c r="AU38" s="127" t="s">
        <v>75</v>
      </c>
      <c r="AV38" s="127"/>
      <c r="AW38" s="127"/>
      <c r="AX38" s="127"/>
      <c r="AY38" s="127"/>
      <c r="AZ38" s="91" t="s">
        <v>107</v>
      </c>
      <c r="BA38" s="123"/>
      <c r="BB38" s="124"/>
      <c r="BC38" s="86" t="s">
        <v>111</v>
      </c>
      <c r="BD38" s="86"/>
      <c r="BE38" s="86"/>
      <c r="BF38" s="86"/>
      <c r="BG38" s="86"/>
      <c r="CA38" t="s">
        <v>30</v>
      </c>
    </row>
    <row r="39" spans="1:79" s="6" customFormat="1" ht="12.75" customHeight="1">
      <c r="A39" s="91"/>
      <c r="B39" s="123"/>
      <c r="C39" s="123"/>
      <c r="D39" s="124"/>
      <c r="E39" s="94" t="s">
        <v>213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88">
        <v>250000</v>
      </c>
      <c r="Y39" s="89"/>
      <c r="Z39" s="89"/>
      <c r="AA39" s="89"/>
      <c r="AB39" s="90"/>
      <c r="AC39" s="88" t="s">
        <v>214</v>
      </c>
      <c r="AD39" s="89"/>
      <c r="AE39" s="89"/>
      <c r="AF39" s="89"/>
      <c r="AG39" s="90"/>
      <c r="AH39" s="88" t="s">
        <v>214</v>
      </c>
      <c r="AI39" s="89"/>
      <c r="AJ39" s="90"/>
      <c r="AK39" s="88">
        <f>IF(ISNUMBER(X39),X39,0)+IF(ISNUMBER(AC39),AC39,0)</f>
        <v>250000</v>
      </c>
      <c r="AL39" s="89"/>
      <c r="AM39" s="89"/>
      <c r="AN39" s="89"/>
      <c r="AO39" s="90"/>
      <c r="AP39" s="88">
        <v>250000</v>
      </c>
      <c r="AQ39" s="89"/>
      <c r="AR39" s="89"/>
      <c r="AS39" s="89"/>
      <c r="AT39" s="90"/>
      <c r="AU39" s="88" t="s">
        <v>214</v>
      </c>
      <c r="AV39" s="89"/>
      <c r="AW39" s="89"/>
      <c r="AX39" s="89"/>
      <c r="AY39" s="90"/>
      <c r="AZ39" s="88" t="s">
        <v>214</v>
      </c>
      <c r="BA39" s="89"/>
      <c r="BB39" s="90"/>
      <c r="BC39" s="88">
        <f>IF(ISNUMBER(AP39),AP39,0)+IF(ISNUMBER(AU39),AU39,0)</f>
        <v>250000</v>
      </c>
      <c r="BD39" s="89"/>
      <c r="BE39" s="89"/>
      <c r="BF39" s="89"/>
      <c r="BG39" s="90"/>
      <c r="CA39" s="6" t="s">
        <v>31</v>
      </c>
    </row>
    <row r="40" spans="1:59" s="7" customFormat="1" ht="12.75" customHeight="1">
      <c r="A40" s="102"/>
      <c r="B40" s="103"/>
      <c r="C40" s="103"/>
      <c r="D40" s="104"/>
      <c r="E40" s="166" t="s">
        <v>162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  <c r="X40" s="149">
        <f>X39</f>
        <v>250000</v>
      </c>
      <c r="Y40" s="150"/>
      <c r="Z40" s="150"/>
      <c r="AA40" s="150"/>
      <c r="AB40" s="151"/>
      <c r="AC40" s="149">
        <v>0</v>
      </c>
      <c r="AD40" s="150"/>
      <c r="AE40" s="150"/>
      <c r="AF40" s="150"/>
      <c r="AG40" s="151"/>
      <c r="AH40" s="149">
        <v>0</v>
      </c>
      <c r="AI40" s="150"/>
      <c r="AJ40" s="151"/>
      <c r="AK40" s="149">
        <f>IF(ISNUMBER(X40),X40,0)+IF(ISNUMBER(AC40),AC40,0)</f>
        <v>250000</v>
      </c>
      <c r="AL40" s="150"/>
      <c r="AM40" s="150"/>
      <c r="AN40" s="150"/>
      <c r="AO40" s="151"/>
      <c r="AP40" s="149">
        <f>AP39</f>
        <v>250000</v>
      </c>
      <c r="AQ40" s="150"/>
      <c r="AR40" s="150"/>
      <c r="AS40" s="150"/>
      <c r="AT40" s="151"/>
      <c r="AU40" s="149">
        <v>0</v>
      </c>
      <c r="AV40" s="150"/>
      <c r="AW40" s="150"/>
      <c r="AX40" s="150"/>
      <c r="AY40" s="151"/>
      <c r="AZ40" s="149">
        <v>0</v>
      </c>
      <c r="BA40" s="150"/>
      <c r="BB40" s="151"/>
      <c r="BC40" s="149">
        <f>IF(ISNUMBER(AP40),AP40,0)+IF(ISNUMBER(AU40),AU40,0)</f>
        <v>250000</v>
      </c>
      <c r="BD40" s="150"/>
      <c r="BE40" s="150"/>
      <c r="BF40" s="150"/>
      <c r="BG40" s="151"/>
    </row>
    <row r="41" spans="1:59" s="5" customFormat="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3" spans="1:78" s="4" customFormat="1" ht="14.25" customHeight="1">
      <c r="A43" s="105" t="s">
        <v>132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1"/>
    </row>
    <row r="44" spans="1:77" ht="14.25" customHeight="1">
      <c r="A44" s="105" t="s">
        <v>260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</row>
    <row r="45" spans="1:77" ht="15" customHeight="1">
      <c r="A45" s="74" t="s">
        <v>205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7" ht="22.5" customHeight="1">
      <c r="A46" s="133" t="s">
        <v>133</v>
      </c>
      <c r="B46" s="134"/>
      <c r="C46" s="134"/>
      <c r="D46" s="135"/>
      <c r="E46" s="113" t="s">
        <v>20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126" t="s">
        <v>206</v>
      </c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 t="s">
        <v>207</v>
      </c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 t="s">
        <v>208</v>
      </c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</row>
    <row r="47" spans="1:77" ht="48.75" customHeight="1">
      <c r="A47" s="136"/>
      <c r="B47" s="137"/>
      <c r="C47" s="137"/>
      <c r="D47" s="138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8"/>
      <c r="X47" s="126" t="s">
        <v>5</v>
      </c>
      <c r="Y47" s="126"/>
      <c r="Z47" s="126"/>
      <c r="AA47" s="126"/>
      <c r="AB47" s="126"/>
      <c r="AC47" s="126" t="s">
        <v>4</v>
      </c>
      <c r="AD47" s="126"/>
      <c r="AE47" s="126"/>
      <c r="AF47" s="126"/>
      <c r="AG47" s="126"/>
      <c r="AH47" s="128" t="s">
        <v>131</v>
      </c>
      <c r="AI47" s="129"/>
      <c r="AJ47" s="130"/>
      <c r="AK47" s="126" t="s">
        <v>6</v>
      </c>
      <c r="AL47" s="126"/>
      <c r="AM47" s="126"/>
      <c r="AN47" s="126"/>
      <c r="AO47" s="126"/>
      <c r="AP47" s="126" t="s">
        <v>5</v>
      </c>
      <c r="AQ47" s="126"/>
      <c r="AR47" s="126"/>
      <c r="AS47" s="126"/>
      <c r="AT47" s="126"/>
      <c r="AU47" s="126" t="s">
        <v>4</v>
      </c>
      <c r="AV47" s="126"/>
      <c r="AW47" s="126"/>
      <c r="AX47" s="126"/>
      <c r="AY47" s="126"/>
      <c r="AZ47" s="128" t="s">
        <v>131</v>
      </c>
      <c r="BA47" s="129"/>
      <c r="BB47" s="130"/>
      <c r="BC47" s="126" t="s">
        <v>108</v>
      </c>
      <c r="BD47" s="126"/>
      <c r="BE47" s="126"/>
      <c r="BF47" s="126"/>
      <c r="BG47" s="126"/>
      <c r="BH47" s="126" t="s">
        <v>5</v>
      </c>
      <c r="BI47" s="126"/>
      <c r="BJ47" s="126"/>
      <c r="BK47" s="126"/>
      <c r="BL47" s="126"/>
      <c r="BM47" s="126" t="s">
        <v>4</v>
      </c>
      <c r="BN47" s="126"/>
      <c r="BO47" s="126"/>
      <c r="BP47" s="126"/>
      <c r="BQ47" s="126"/>
      <c r="BR47" s="128" t="s">
        <v>131</v>
      </c>
      <c r="BS47" s="129"/>
      <c r="BT47" s="130"/>
      <c r="BU47" s="126" t="s">
        <v>109</v>
      </c>
      <c r="BV47" s="126"/>
      <c r="BW47" s="126"/>
      <c r="BX47" s="126"/>
      <c r="BY47" s="126"/>
    </row>
    <row r="48" spans="1:77" ht="15" customHeight="1">
      <c r="A48" s="120">
        <v>1</v>
      </c>
      <c r="B48" s="121"/>
      <c r="C48" s="121"/>
      <c r="D48" s="122"/>
      <c r="E48" s="120">
        <v>2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  <c r="X48" s="126">
        <v>3</v>
      </c>
      <c r="Y48" s="126"/>
      <c r="Z48" s="126"/>
      <c r="AA48" s="126"/>
      <c r="AB48" s="126"/>
      <c r="AC48" s="126">
        <v>4</v>
      </c>
      <c r="AD48" s="126"/>
      <c r="AE48" s="126"/>
      <c r="AF48" s="126"/>
      <c r="AG48" s="126"/>
      <c r="AH48" s="120">
        <v>5</v>
      </c>
      <c r="AI48" s="121"/>
      <c r="AJ48" s="122"/>
      <c r="AK48" s="126">
        <v>6</v>
      </c>
      <c r="AL48" s="126"/>
      <c r="AM48" s="126"/>
      <c r="AN48" s="126"/>
      <c r="AO48" s="126"/>
      <c r="AP48" s="126">
        <v>7</v>
      </c>
      <c r="AQ48" s="126"/>
      <c r="AR48" s="126"/>
      <c r="AS48" s="126"/>
      <c r="AT48" s="126"/>
      <c r="AU48" s="126">
        <v>8</v>
      </c>
      <c r="AV48" s="126"/>
      <c r="AW48" s="126"/>
      <c r="AX48" s="126"/>
      <c r="AY48" s="126"/>
      <c r="AZ48" s="120">
        <v>9</v>
      </c>
      <c r="BA48" s="121"/>
      <c r="BB48" s="122"/>
      <c r="BC48" s="126">
        <v>10</v>
      </c>
      <c r="BD48" s="126"/>
      <c r="BE48" s="126"/>
      <c r="BF48" s="126"/>
      <c r="BG48" s="126"/>
      <c r="BH48" s="126">
        <v>11</v>
      </c>
      <c r="BI48" s="126"/>
      <c r="BJ48" s="126"/>
      <c r="BK48" s="126"/>
      <c r="BL48" s="126"/>
      <c r="BM48" s="126">
        <v>12</v>
      </c>
      <c r="BN48" s="126"/>
      <c r="BO48" s="126"/>
      <c r="BP48" s="126"/>
      <c r="BQ48" s="126"/>
      <c r="BR48" s="120">
        <v>13</v>
      </c>
      <c r="BS48" s="121"/>
      <c r="BT48" s="122"/>
      <c r="BU48" s="126">
        <v>14</v>
      </c>
      <c r="BV48" s="126"/>
      <c r="BW48" s="126"/>
      <c r="BX48" s="126"/>
      <c r="BY48" s="126"/>
    </row>
    <row r="49" spans="1:79" s="1" customFormat="1" ht="12.75" customHeight="1" hidden="1">
      <c r="A49" s="91" t="s">
        <v>76</v>
      </c>
      <c r="B49" s="123"/>
      <c r="C49" s="123"/>
      <c r="D49" s="124"/>
      <c r="E49" s="91" t="s">
        <v>69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4"/>
      <c r="X49" s="127" t="s">
        <v>77</v>
      </c>
      <c r="Y49" s="127"/>
      <c r="Z49" s="127"/>
      <c r="AA49" s="127"/>
      <c r="AB49" s="127"/>
      <c r="AC49" s="127" t="s">
        <v>78</v>
      </c>
      <c r="AD49" s="127"/>
      <c r="AE49" s="127"/>
      <c r="AF49" s="127"/>
      <c r="AG49" s="127"/>
      <c r="AH49" s="91" t="s">
        <v>103</v>
      </c>
      <c r="AI49" s="123"/>
      <c r="AJ49" s="124"/>
      <c r="AK49" s="86" t="s">
        <v>111</v>
      </c>
      <c r="AL49" s="86"/>
      <c r="AM49" s="86"/>
      <c r="AN49" s="86"/>
      <c r="AO49" s="86"/>
      <c r="AP49" s="127" t="s">
        <v>79</v>
      </c>
      <c r="AQ49" s="127"/>
      <c r="AR49" s="127"/>
      <c r="AS49" s="127"/>
      <c r="AT49" s="127"/>
      <c r="AU49" s="127" t="s">
        <v>80</v>
      </c>
      <c r="AV49" s="127"/>
      <c r="AW49" s="127"/>
      <c r="AX49" s="127"/>
      <c r="AY49" s="127"/>
      <c r="AZ49" s="91" t="s">
        <v>104</v>
      </c>
      <c r="BA49" s="123"/>
      <c r="BB49" s="124"/>
      <c r="BC49" s="86" t="s">
        <v>111</v>
      </c>
      <c r="BD49" s="86"/>
      <c r="BE49" s="86"/>
      <c r="BF49" s="86"/>
      <c r="BG49" s="86"/>
      <c r="BH49" s="127" t="s">
        <v>70</v>
      </c>
      <c r="BI49" s="127"/>
      <c r="BJ49" s="127"/>
      <c r="BK49" s="127"/>
      <c r="BL49" s="127"/>
      <c r="BM49" s="127" t="s">
        <v>71</v>
      </c>
      <c r="BN49" s="127"/>
      <c r="BO49" s="127"/>
      <c r="BP49" s="127"/>
      <c r="BQ49" s="127"/>
      <c r="BR49" s="91" t="s">
        <v>105</v>
      </c>
      <c r="BS49" s="123"/>
      <c r="BT49" s="124"/>
      <c r="BU49" s="86" t="s">
        <v>111</v>
      </c>
      <c r="BV49" s="86"/>
      <c r="BW49" s="86"/>
      <c r="BX49" s="86"/>
      <c r="BY49" s="86"/>
      <c r="CA49" t="s">
        <v>32</v>
      </c>
    </row>
    <row r="50" spans="1:79" s="1" customFormat="1" ht="27.75" customHeight="1">
      <c r="A50" s="91">
        <v>4113</v>
      </c>
      <c r="B50" s="123"/>
      <c r="C50" s="123"/>
      <c r="D50" s="124"/>
      <c r="E50" s="91" t="s">
        <v>330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4"/>
      <c r="X50" s="91"/>
      <c r="Y50" s="123"/>
      <c r="Z50" s="123"/>
      <c r="AA50" s="123"/>
      <c r="AB50" s="124"/>
      <c r="AC50" s="91"/>
      <c r="AD50" s="123"/>
      <c r="AE50" s="123"/>
      <c r="AF50" s="123"/>
      <c r="AG50" s="124"/>
      <c r="AH50" s="91"/>
      <c r="AI50" s="123"/>
      <c r="AJ50" s="124"/>
      <c r="AK50" s="157"/>
      <c r="AL50" s="158"/>
      <c r="AM50" s="158"/>
      <c r="AN50" s="158"/>
      <c r="AO50" s="159"/>
      <c r="AP50" s="194">
        <v>1000000</v>
      </c>
      <c r="AQ50" s="195"/>
      <c r="AR50" s="195"/>
      <c r="AS50" s="195"/>
      <c r="AT50" s="196"/>
      <c r="AU50" s="91"/>
      <c r="AV50" s="123"/>
      <c r="AW50" s="123"/>
      <c r="AX50" s="123"/>
      <c r="AY50" s="124"/>
      <c r="AZ50" s="91"/>
      <c r="BA50" s="123"/>
      <c r="BB50" s="124"/>
      <c r="BC50" s="157">
        <f>AP50</f>
        <v>1000000</v>
      </c>
      <c r="BD50" s="158"/>
      <c r="BE50" s="158"/>
      <c r="BF50" s="158"/>
      <c r="BG50" s="159"/>
      <c r="BH50" s="194">
        <v>200016</v>
      </c>
      <c r="BI50" s="195"/>
      <c r="BJ50" s="195"/>
      <c r="BK50" s="195"/>
      <c r="BL50" s="196"/>
      <c r="BM50" s="194"/>
      <c r="BN50" s="195"/>
      <c r="BO50" s="195"/>
      <c r="BP50" s="195"/>
      <c r="BQ50" s="196"/>
      <c r="BR50" s="194"/>
      <c r="BS50" s="195"/>
      <c r="BT50" s="196"/>
      <c r="BU50" s="161">
        <f>BH50</f>
        <v>200016</v>
      </c>
      <c r="BV50" s="162"/>
      <c r="BW50" s="162"/>
      <c r="BX50" s="162"/>
      <c r="BY50" s="163"/>
      <c r="CA50"/>
    </row>
    <row r="51" spans="1:79" s="7" customFormat="1" ht="12.75" customHeight="1">
      <c r="A51" s="102"/>
      <c r="B51" s="103"/>
      <c r="C51" s="103"/>
      <c r="D51" s="104"/>
      <c r="E51" s="102" t="s">
        <v>162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149"/>
      <c r="AI51" s="150"/>
      <c r="AJ51" s="151"/>
      <c r="AK51" s="87">
        <f>IF(ISNUMBER(X51),X51,0)+IF(ISNUMBER(AC51),AC51,0)</f>
        <v>0</v>
      </c>
      <c r="AL51" s="87"/>
      <c r="AM51" s="87"/>
      <c r="AN51" s="87"/>
      <c r="AO51" s="87"/>
      <c r="AP51" s="87">
        <f>AP50</f>
        <v>1000000</v>
      </c>
      <c r="AQ51" s="87"/>
      <c r="AR51" s="87"/>
      <c r="AS51" s="87"/>
      <c r="AT51" s="87"/>
      <c r="AU51" s="87"/>
      <c r="AV51" s="87"/>
      <c r="AW51" s="87"/>
      <c r="AX51" s="87"/>
      <c r="AY51" s="87"/>
      <c r="AZ51" s="149"/>
      <c r="BA51" s="150"/>
      <c r="BB51" s="151"/>
      <c r="BC51" s="87">
        <f>IF(ISNUMBER(AP51),AP51,0)+IF(ISNUMBER(AU51),AU51,0)</f>
        <v>1000000</v>
      </c>
      <c r="BD51" s="87"/>
      <c r="BE51" s="87"/>
      <c r="BF51" s="87"/>
      <c r="BG51" s="87"/>
      <c r="BH51" s="87">
        <f>BH50</f>
        <v>200016</v>
      </c>
      <c r="BI51" s="87"/>
      <c r="BJ51" s="87"/>
      <c r="BK51" s="87"/>
      <c r="BL51" s="87"/>
      <c r="BM51" s="87"/>
      <c r="BN51" s="87"/>
      <c r="BO51" s="87"/>
      <c r="BP51" s="87"/>
      <c r="BQ51" s="87"/>
      <c r="BR51" s="149"/>
      <c r="BS51" s="150"/>
      <c r="BT51" s="151"/>
      <c r="BU51" s="87">
        <f>IF(ISNUMBER(BH51),BH51,0)+IF(ISNUMBER(BM51),BM51,0)</f>
        <v>200016</v>
      </c>
      <c r="BV51" s="87"/>
      <c r="BW51" s="87"/>
      <c r="BX51" s="87"/>
      <c r="BY51" s="87"/>
      <c r="CA51" s="7" t="s">
        <v>33</v>
      </c>
    </row>
    <row r="53" spans="1:64" ht="14.25" customHeight="1">
      <c r="A53" s="105" t="s">
        <v>261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77" ht="15" customHeight="1">
      <c r="A54" s="125" t="s">
        <v>205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</row>
    <row r="55" spans="1:77" ht="22.5" customHeight="1">
      <c r="A55" s="133" t="s">
        <v>134</v>
      </c>
      <c r="B55" s="134"/>
      <c r="C55" s="134"/>
      <c r="D55" s="134"/>
      <c r="E55" s="135"/>
      <c r="F55" s="113" t="s">
        <v>20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5"/>
      <c r="X55" s="126" t="s">
        <v>206</v>
      </c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 t="s">
        <v>207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 t="s">
        <v>208</v>
      </c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</row>
    <row r="56" spans="1:77" ht="51.75" customHeight="1">
      <c r="A56" s="136"/>
      <c r="B56" s="137"/>
      <c r="C56" s="137"/>
      <c r="D56" s="137"/>
      <c r="E56" s="138"/>
      <c r="F56" s="11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X56" s="126" t="s">
        <v>5</v>
      </c>
      <c r="Y56" s="126"/>
      <c r="Z56" s="126"/>
      <c r="AA56" s="126"/>
      <c r="AB56" s="126"/>
      <c r="AC56" s="126" t="s">
        <v>4</v>
      </c>
      <c r="AD56" s="126"/>
      <c r="AE56" s="126"/>
      <c r="AF56" s="126"/>
      <c r="AG56" s="126"/>
      <c r="AH56" s="128" t="s">
        <v>131</v>
      </c>
      <c r="AI56" s="129"/>
      <c r="AJ56" s="130"/>
      <c r="AK56" s="126" t="s">
        <v>6</v>
      </c>
      <c r="AL56" s="126"/>
      <c r="AM56" s="126"/>
      <c r="AN56" s="126"/>
      <c r="AO56" s="126"/>
      <c r="AP56" s="126" t="s">
        <v>5</v>
      </c>
      <c r="AQ56" s="126"/>
      <c r="AR56" s="126"/>
      <c r="AS56" s="126"/>
      <c r="AT56" s="126"/>
      <c r="AU56" s="126" t="s">
        <v>4</v>
      </c>
      <c r="AV56" s="126"/>
      <c r="AW56" s="126"/>
      <c r="AX56" s="126"/>
      <c r="AY56" s="126"/>
      <c r="AZ56" s="128" t="s">
        <v>131</v>
      </c>
      <c r="BA56" s="129"/>
      <c r="BB56" s="130"/>
      <c r="BC56" s="126" t="s">
        <v>108</v>
      </c>
      <c r="BD56" s="126"/>
      <c r="BE56" s="126"/>
      <c r="BF56" s="126"/>
      <c r="BG56" s="126"/>
      <c r="BH56" s="126" t="s">
        <v>5</v>
      </c>
      <c r="BI56" s="126"/>
      <c r="BJ56" s="126"/>
      <c r="BK56" s="126"/>
      <c r="BL56" s="126"/>
      <c r="BM56" s="126" t="s">
        <v>4</v>
      </c>
      <c r="BN56" s="126"/>
      <c r="BO56" s="126"/>
      <c r="BP56" s="126"/>
      <c r="BQ56" s="126"/>
      <c r="BR56" s="128" t="s">
        <v>131</v>
      </c>
      <c r="BS56" s="129"/>
      <c r="BT56" s="130"/>
      <c r="BU56" s="126" t="s">
        <v>109</v>
      </c>
      <c r="BV56" s="126"/>
      <c r="BW56" s="126"/>
      <c r="BX56" s="126"/>
      <c r="BY56" s="126"/>
    </row>
    <row r="57" spans="1:77" ht="15" customHeight="1">
      <c r="A57" s="120">
        <v>1</v>
      </c>
      <c r="B57" s="121"/>
      <c r="C57" s="121"/>
      <c r="D57" s="121"/>
      <c r="E57" s="122"/>
      <c r="F57" s="120">
        <v>2</v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2"/>
      <c r="X57" s="126">
        <v>3</v>
      </c>
      <c r="Y57" s="126"/>
      <c r="Z57" s="126"/>
      <c r="AA57" s="126"/>
      <c r="AB57" s="126"/>
      <c r="AC57" s="126">
        <v>4</v>
      </c>
      <c r="AD57" s="126"/>
      <c r="AE57" s="126"/>
      <c r="AF57" s="126"/>
      <c r="AG57" s="126"/>
      <c r="AH57" s="120">
        <v>5</v>
      </c>
      <c r="AI57" s="121"/>
      <c r="AJ57" s="122"/>
      <c r="AK57" s="126">
        <v>6</v>
      </c>
      <c r="AL57" s="126"/>
      <c r="AM57" s="126"/>
      <c r="AN57" s="126"/>
      <c r="AO57" s="126"/>
      <c r="AP57" s="126">
        <v>7</v>
      </c>
      <c r="AQ57" s="126"/>
      <c r="AR57" s="126"/>
      <c r="AS57" s="126"/>
      <c r="AT57" s="126"/>
      <c r="AU57" s="126">
        <v>8</v>
      </c>
      <c r="AV57" s="126"/>
      <c r="AW57" s="126"/>
      <c r="AX57" s="126"/>
      <c r="AY57" s="126"/>
      <c r="AZ57" s="120">
        <v>9</v>
      </c>
      <c r="BA57" s="121"/>
      <c r="BB57" s="122"/>
      <c r="BC57" s="126">
        <v>10</v>
      </c>
      <c r="BD57" s="126"/>
      <c r="BE57" s="126"/>
      <c r="BF57" s="126"/>
      <c r="BG57" s="126"/>
      <c r="BH57" s="126">
        <v>11</v>
      </c>
      <c r="BI57" s="126"/>
      <c r="BJ57" s="126"/>
      <c r="BK57" s="126"/>
      <c r="BL57" s="126"/>
      <c r="BM57" s="126">
        <v>12</v>
      </c>
      <c r="BN57" s="126"/>
      <c r="BO57" s="126"/>
      <c r="BP57" s="126"/>
      <c r="BQ57" s="126"/>
      <c r="BR57" s="120">
        <v>13</v>
      </c>
      <c r="BS57" s="121"/>
      <c r="BT57" s="122"/>
      <c r="BU57" s="126">
        <v>14</v>
      </c>
      <c r="BV57" s="126"/>
      <c r="BW57" s="126"/>
      <c r="BX57" s="126"/>
      <c r="BY57" s="126"/>
    </row>
    <row r="58" spans="1:79" s="1" customFormat="1" ht="13.5" customHeight="1" hidden="1">
      <c r="A58" s="91" t="s">
        <v>76</v>
      </c>
      <c r="B58" s="123"/>
      <c r="C58" s="123"/>
      <c r="D58" s="123"/>
      <c r="E58" s="124"/>
      <c r="F58" s="91" t="s">
        <v>69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4"/>
      <c r="X58" s="127" t="s">
        <v>77</v>
      </c>
      <c r="Y58" s="127"/>
      <c r="Z58" s="127"/>
      <c r="AA58" s="127"/>
      <c r="AB58" s="127"/>
      <c r="AC58" s="127" t="s">
        <v>78</v>
      </c>
      <c r="AD58" s="127"/>
      <c r="AE58" s="127"/>
      <c r="AF58" s="127"/>
      <c r="AG58" s="127"/>
      <c r="AH58" s="91" t="s">
        <v>103</v>
      </c>
      <c r="AI58" s="123"/>
      <c r="AJ58" s="124"/>
      <c r="AK58" s="86" t="s">
        <v>111</v>
      </c>
      <c r="AL58" s="86"/>
      <c r="AM58" s="86"/>
      <c r="AN58" s="86"/>
      <c r="AO58" s="86"/>
      <c r="AP58" s="127" t="s">
        <v>79</v>
      </c>
      <c r="AQ58" s="127"/>
      <c r="AR58" s="127"/>
      <c r="AS58" s="127"/>
      <c r="AT58" s="127"/>
      <c r="AU58" s="127" t="s">
        <v>80</v>
      </c>
      <c r="AV58" s="127"/>
      <c r="AW58" s="127"/>
      <c r="AX58" s="127"/>
      <c r="AY58" s="127"/>
      <c r="AZ58" s="91" t="s">
        <v>104</v>
      </c>
      <c r="BA58" s="123"/>
      <c r="BB58" s="124"/>
      <c r="BC58" s="86" t="s">
        <v>111</v>
      </c>
      <c r="BD58" s="86"/>
      <c r="BE58" s="86"/>
      <c r="BF58" s="86"/>
      <c r="BG58" s="86"/>
      <c r="BH58" s="127" t="s">
        <v>70</v>
      </c>
      <c r="BI58" s="127"/>
      <c r="BJ58" s="127"/>
      <c r="BK58" s="127"/>
      <c r="BL58" s="127"/>
      <c r="BM58" s="127" t="s">
        <v>71</v>
      </c>
      <c r="BN58" s="127"/>
      <c r="BO58" s="127"/>
      <c r="BP58" s="127"/>
      <c r="BQ58" s="127"/>
      <c r="BR58" s="91" t="s">
        <v>105</v>
      </c>
      <c r="BS58" s="123"/>
      <c r="BT58" s="124"/>
      <c r="BU58" s="86" t="s">
        <v>111</v>
      </c>
      <c r="BV58" s="86"/>
      <c r="BW58" s="86"/>
      <c r="BX58" s="86"/>
      <c r="BY58" s="86"/>
      <c r="CA58" t="s">
        <v>34</v>
      </c>
    </row>
    <row r="59" spans="1:79" s="7" customFormat="1" ht="12.75" customHeight="1">
      <c r="A59" s="102"/>
      <c r="B59" s="103"/>
      <c r="C59" s="103"/>
      <c r="D59" s="103"/>
      <c r="E59" s="104"/>
      <c r="F59" s="102" t="s">
        <v>162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4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149"/>
      <c r="AI59" s="150"/>
      <c r="AJ59" s="151"/>
      <c r="AK59" s="87">
        <f>IF(ISNUMBER(X59),X59,0)+IF(ISNUMBER(AC59),AC59,0)</f>
        <v>0</v>
      </c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149"/>
      <c r="BA59" s="150"/>
      <c r="BB59" s="151"/>
      <c r="BC59" s="87">
        <f>IF(ISNUMBER(AP59),AP59,0)+IF(ISNUMBER(AU59),AU59,0)</f>
        <v>0</v>
      </c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149"/>
      <c r="BS59" s="150"/>
      <c r="BT59" s="151"/>
      <c r="BU59" s="87">
        <f>IF(ISNUMBER(BH59),BH59,0)+IF(ISNUMBER(BM59),BM59,0)</f>
        <v>0</v>
      </c>
      <c r="BV59" s="87"/>
      <c r="BW59" s="87"/>
      <c r="BX59" s="87"/>
      <c r="BY59" s="87"/>
      <c r="CA59" s="7" t="s">
        <v>35</v>
      </c>
    </row>
    <row r="61" spans="1:64" ht="14.25" customHeight="1">
      <c r="A61" s="105" t="s">
        <v>272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</row>
    <row r="62" spans="1:59" ht="15" customHeight="1">
      <c r="A62" s="125" t="s">
        <v>205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</row>
    <row r="63" spans="1:59" ht="22.5" customHeight="1">
      <c r="A63" s="133" t="s">
        <v>133</v>
      </c>
      <c r="B63" s="134"/>
      <c r="C63" s="134"/>
      <c r="D63" s="135"/>
      <c r="E63" s="113" t="s">
        <v>20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5"/>
      <c r="X63" s="120" t="s">
        <v>209</v>
      </c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2"/>
      <c r="AP63" s="120" t="s">
        <v>210</v>
      </c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2"/>
    </row>
    <row r="64" spans="1:59" ht="48.75" customHeight="1">
      <c r="A64" s="136"/>
      <c r="B64" s="137"/>
      <c r="C64" s="137"/>
      <c r="D64" s="138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8"/>
      <c r="X64" s="120" t="s">
        <v>5</v>
      </c>
      <c r="Y64" s="121"/>
      <c r="Z64" s="121"/>
      <c r="AA64" s="121"/>
      <c r="AB64" s="122"/>
      <c r="AC64" s="120" t="s">
        <v>4</v>
      </c>
      <c r="AD64" s="121"/>
      <c r="AE64" s="121"/>
      <c r="AF64" s="121"/>
      <c r="AG64" s="122"/>
      <c r="AH64" s="128" t="s">
        <v>131</v>
      </c>
      <c r="AI64" s="129"/>
      <c r="AJ64" s="130"/>
      <c r="AK64" s="120" t="s">
        <v>6</v>
      </c>
      <c r="AL64" s="121"/>
      <c r="AM64" s="121"/>
      <c r="AN64" s="121"/>
      <c r="AO64" s="122"/>
      <c r="AP64" s="120" t="s">
        <v>5</v>
      </c>
      <c r="AQ64" s="121"/>
      <c r="AR64" s="121"/>
      <c r="AS64" s="121"/>
      <c r="AT64" s="122"/>
      <c r="AU64" s="120" t="s">
        <v>4</v>
      </c>
      <c r="AV64" s="121"/>
      <c r="AW64" s="121"/>
      <c r="AX64" s="121"/>
      <c r="AY64" s="122"/>
      <c r="AZ64" s="128" t="s">
        <v>131</v>
      </c>
      <c r="BA64" s="129"/>
      <c r="BB64" s="130"/>
      <c r="BC64" s="120" t="s">
        <v>108</v>
      </c>
      <c r="BD64" s="121"/>
      <c r="BE64" s="121"/>
      <c r="BF64" s="121"/>
      <c r="BG64" s="122"/>
    </row>
    <row r="65" spans="1:59" ht="12.75" customHeight="1">
      <c r="A65" s="120">
        <v>1</v>
      </c>
      <c r="B65" s="121"/>
      <c r="C65" s="121"/>
      <c r="D65" s="122"/>
      <c r="E65" s="120">
        <v>2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2"/>
      <c r="X65" s="120">
        <v>3</v>
      </c>
      <c r="Y65" s="121"/>
      <c r="Z65" s="121"/>
      <c r="AA65" s="121"/>
      <c r="AB65" s="122"/>
      <c r="AC65" s="120">
        <v>4</v>
      </c>
      <c r="AD65" s="121"/>
      <c r="AE65" s="121"/>
      <c r="AF65" s="121"/>
      <c r="AG65" s="122"/>
      <c r="AH65" s="120">
        <v>5</v>
      </c>
      <c r="AI65" s="121"/>
      <c r="AJ65" s="122"/>
      <c r="AK65" s="120">
        <v>6</v>
      </c>
      <c r="AL65" s="121"/>
      <c r="AM65" s="121"/>
      <c r="AN65" s="121"/>
      <c r="AO65" s="122"/>
      <c r="AP65" s="120">
        <v>7</v>
      </c>
      <c r="AQ65" s="121"/>
      <c r="AR65" s="121"/>
      <c r="AS65" s="121"/>
      <c r="AT65" s="122"/>
      <c r="AU65" s="120">
        <v>8</v>
      </c>
      <c r="AV65" s="121"/>
      <c r="AW65" s="121"/>
      <c r="AX65" s="121"/>
      <c r="AY65" s="122"/>
      <c r="AZ65" s="120">
        <v>9</v>
      </c>
      <c r="BA65" s="121"/>
      <c r="BB65" s="122"/>
      <c r="BC65" s="120">
        <v>10</v>
      </c>
      <c r="BD65" s="121"/>
      <c r="BE65" s="121"/>
      <c r="BF65" s="121"/>
      <c r="BG65" s="122"/>
    </row>
    <row r="66" spans="1:79" s="1" customFormat="1" ht="12.75" customHeight="1" hidden="1">
      <c r="A66" s="91" t="s">
        <v>76</v>
      </c>
      <c r="B66" s="123"/>
      <c r="C66" s="123"/>
      <c r="D66" s="124"/>
      <c r="E66" s="91" t="s">
        <v>69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4"/>
      <c r="X66" s="91" t="s">
        <v>72</v>
      </c>
      <c r="Y66" s="123"/>
      <c r="Z66" s="123"/>
      <c r="AA66" s="123"/>
      <c r="AB66" s="124"/>
      <c r="AC66" s="91" t="s">
        <v>73</v>
      </c>
      <c r="AD66" s="123"/>
      <c r="AE66" s="123"/>
      <c r="AF66" s="123"/>
      <c r="AG66" s="124"/>
      <c r="AH66" s="91" t="s">
        <v>106</v>
      </c>
      <c r="AI66" s="123"/>
      <c r="AJ66" s="124"/>
      <c r="AK66" s="157" t="s">
        <v>111</v>
      </c>
      <c r="AL66" s="158"/>
      <c r="AM66" s="158"/>
      <c r="AN66" s="158"/>
      <c r="AO66" s="159"/>
      <c r="AP66" s="91" t="s">
        <v>74</v>
      </c>
      <c r="AQ66" s="123"/>
      <c r="AR66" s="123"/>
      <c r="AS66" s="123"/>
      <c r="AT66" s="124"/>
      <c r="AU66" s="91" t="s">
        <v>75</v>
      </c>
      <c r="AV66" s="123"/>
      <c r="AW66" s="123"/>
      <c r="AX66" s="123"/>
      <c r="AY66" s="124"/>
      <c r="AZ66" s="91" t="s">
        <v>107</v>
      </c>
      <c r="BA66" s="123"/>
      <c r="BB66" s="124"/>
      <c r="BC66" s="157" t="s">
        <v>111</v>
      </c>
      <c r="BD66" s="158"/>
      <c r="BE66" s="158"/>
      <c r="BF66" s="158"/>
      <c r="BG66" s="159"/>
      <c r="CA66" t="s">
        <v>36</v>
      </c>
    </row>
    <row r="67" spans="1:79" s="1" customFormat="1" ht="24.75" customHeight="1">
      <c r="A67" s="91">
        <v>4113</v>
      </c>
      <c r="B67" s="123"/>
      <c r="C67" s="123"/>
      <c r="D67" s="124"/>
      <c r="E67" s="91" t="s">
        <v>330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4"/>
      <c r="X67" s="194">
        <v>250000</v>
      </c>
      <c r="Y67" s="195"/>
      <c r="Z67" s="195"/>
      <c r="AA67" s="195"/>
      <c r="AB67" s="196"/>
      <c r="AC67" s="194"/>
      <c r="AD67" s="195"/>
      <c r="AE67" s="195"/>
      <c r="AF67" s="195"/>
      <c r="AG67" s="196"/>
      <c r="AH67" s="194"/>
      <c r="AI67" s="195"/>
      <c r="AJ67" s="196"/>
      <c r="AK67" s="161">
        <f>X67</f>
        <v>250000</v>
      </c>
      <c r="AL67" s="162"/>
      <c r="AM67" s="162"/>
      <c r="AN67" s="162"/>
      <c r="AO67" s="163"/>
      <c r="AP67" s="194">
        <v>250000</v>
      </c>
      <c r="AQ67" s="195"/>
      <c r="AR67" s="195"/>
      <c r="AS67" s="195"/>
      <c r="AT67" s="196"/>
      <c r="AU67" s="194"/>
      <c r="AV67" s="195"/>
      <c r="AW67" s="195"/>
      <c r="AX67" s="195"/>
      <c r="AY67" s="196"/>
      <c r="AZ67" s="194"/>
      <c r="BA67" s="195"/>
      <c r="BB67" s="196"/>
      <c r="BC67" s="161">
        <f>AP67</f>
        <v>250000</v>
      </c>
      <c r="BD67" s="162"/>
      <c r="BE67" s="162"/>
      <c r="BF67" s="162"/>
      <c r="BG67" s="163"/>
      <c r="CA67"/>
    </row>
    <row r="68" spans="1:79" s="7" customFormat="1" ht="12.75" customHeight="1">
      <c r="A68" s="102"/>
      <c r="B68" s="103"/>
      <c r="C68" s="103"/>
      <c r="D68" s="104"/>
      <c r="E68" s="102" t="s">
        <v>162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4"/>
      <c r="X68" s="185">
        <f>X67</f>
        <v>250000</v>
      </c>
      <c r="Y68" s="186"/>
      <c r="Z68" s="186"/>
      <c r="AA68" s="186"/>
      <c r="AB68" s="187"/>
      <c r="AC68" s="185"/>
      <c r="AD68" s="186"/>
      <c r="AE68" s="186"/>
      <c r="AF68" s="186"/>
      <c r="AG68" s="187"/>
      <c r="AH68" s="185"/>
      <c r="AI68" s="186"/>
      <c r="AJ68" s="187"/>
      <c r="AK68" s="185">
        <f>IF(ISNUMBER(X68),X68,0)+IF(ISNUMBER(AC68),AC68,0)</f>
        <v>250000</v>
      </c>
      <c r="AL68" s="186"/>
      <c r="AM68" s="186"/>
      <c r="AN68" s="186"/>
      <c r="AO68" s="187"/>
      <c r="AP68" s="185">
        <f>AP67</f>
        <v>250000</v>
      </c>
      <c r="AQ68" s="186"/>
      <c r="AR68" s="186"/>
      <c r="AS68" s="186"/>
      <c r="AT68" s="187"/>
      <c r="AU68" s="185"/>
      <c r="AV68" s="186"/>
      <c r="AW68" s="186"/>
      <c r="AX68" s="186"/>
      <c r="AY68" s="187"/>
      <c r="AZ68" s="185"/>
      <c r="BA68" s="186"/>
      <c r="BB68" s="187"/>
      <c r="BC68" s="185">
        <f>IF(ISNUMBER(AP68),AP68,0)+IF(ISNUMBER(AU68),AU68,0)</f>
        <v>250000</v>
      </c>
      <c r="BD68" s="186"/>
      <c r="BE68" s="186"/>
      <c r="BF68" s="186"/>
      <c r="BG68" s="187"/>
      <c r="CA68" s="7" t="s">
        <v>37</v>
      </c>
    </row>
    <row r="70" spans="1:64" ht="14.25" customHeight="1">
      <c r="A70" s="105" t="s">
        <v>273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</row>
    <row r="71" spans="1:59" ht="15" customHeight="1">
      <c r="A71" s="74" t="s">
        <v>205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</row>
    <row r="72" spans="1:59" ht="22.5" customHeight="1">
      <c r="A72" s="133" t="s">
        <v>134</v>
      </c>
      <c r="B72" s="134"/>
      <c r="C72" s="134"/>
      <c r="D72" s="134"/>
      <c r="E72" s="135"/>
      <c r="F72" s="113" t="s">
        <v>20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5"/>
      <c r="X72" s="120" t="s">
        <v>209</v>
      </c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2"/>
      <c r="AP72" s="120" t="s">
        <v>210</v>
      </c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2"/>
    </row>
    <row r="73" spans="1:59" ht="53.25" customHeight="1">
      <c r="A73" s="136"/>
      <c r="B73" s="137"/>
      <c r="C73" s="137"/>
      <c r="D73" s="137"/>
      <c r="E73" s="138"/>
      <c r="F73" s="116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8"/>
      <c r="X73" s="120" t="s">
        <v>5</v>
      </c>
      <c r="Y73" s="121"/>
      <c r="Z73" s="121"/>
      <c r="AA73" s="121"/>
      <c r="AB73" s="122"/>
      <c r="AC73" s="120" t="s">
        <v>4</v>
      </c>
      <c r="AD73" s="121"/>
      <c r="AE73" s="121"/>
      <c r="AF73" s="121"/>
      <c r="AG73" s="122"/>
      <c r="AH73" s="128" t="s">
        <v>131</v>
      </c>
      <c r="AI73" s="129"/>
      <c r="AJ73" s="130"/>
      <c r="AK73" s="120" t="s">
        <v>6</v>
      </c>
      <c r="AL73" s="121"/>
      <c r="AM73" s="121"/>
      <c r="AN73" s="121"/>
      <c r="AO73" s="122"/>
      <c r="AP73" s="120" t="s">
        <v>5</v>
      </c>
      <c r="AQ73" s="121"/>
      <c r="AR73" s="121"/>
      <c r="AS73" s="121"/>
      <c r="AT73" s="122"/>
      <c r="AU73" s="120" t="s">
        <v>4</v>
      </c>
      <c r="AV73" s="121"/>
      <c r="AW73" s="121"/>
      <c r="AX73" s="121"/>
      <c r="AY73" s="122"/>
      <c r="AZ73" s="128" t="s">
        <v>131</v>
      </c>
      <c r="BA73" s="129"/>
      <c r="BB73" s="130"/>
      <c r="BC73" s="120" t="s">
        <v>108</v>
      </c>
      <c r="BD73" s="121"/>
      <c r="BE73" s="121"/>
      <c r="BF73" s="121"/>
      <c r="BG73" s="122"/>
    </row>
    <row r="74" spans="1:59" ht="15" customHeight="1">
      <c r="A74" s="120">
        <v>1</v>
      </c>
      <c r="B74" s="121"/>
      <c r="C74" s="121"/>
      <c r="D74" s="121"/>
      <c r="E74" s="122"/>
      <c r="F74" s="120">
        <v>2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2"/>
      <c r="X74" s="120">
        <v>3</v>
      </c>
      <c r="Y74" s="121"/>
      <c r="Z74" s="121"/>
      <c r="AA74" s="121"/>
      <c r="AB74" s="122"/>
      <c r="AC74" s="120">
        <v>4</v>
      </c>
      <c r="AD74" s="121"/>
      <c r="AE74" s="121"/>
      <c r="AF74" s="121"/>
      <c r="AG74" s="122"/>
      <c r="AH74" s="120">
        <v>5</v>
      </c>
      <c r="AI74" s="121"/>
      <c r="AJ74" s="122"/>
      <c r="AK74" s="120">
        <v>6</v>
      </c>
      <c r="AL74" s="121"/>
      <c r="AM74" s="121"/>
      <c r="AN74" s="121"/>
      <c r="AO74" s="122"/>
      <c r="AP74" s="120">
        <v>7</v>
      </c>
      <c r="AQ74" s="121"/>
      <c r="AR74" s="121"/>
      <c r="AS74" s="121"/>
      <c r="AT74" s="122"/>
      <c r="AU74" s="120">
        <v>8</v>
      </c>
      <c r="AV74" s="121"/>
      <c r="AW74" s="121"/>
      <c r="AX74" s="121"/>
      <c r="AY74" s="122"/>
      <c r="AZ74" s="120">
        <v>9</v>
      </c>
      <c r="BA74" s="121"/>
      <c r="BB74" s="122"/>
      <c r="BC74" s="120">
        <v>10</v>
      </c>
      <c r="BD74" s="121"/>
      <c r="BE74" s="121"/>
      <c r="BF74" s="121"/>
      <c r="BG74" s="122"/>
    </row>
    <row r="75" spans="1:79" s="1" customFormat="1" ht="15" customHeight="1" hidden="1">
      <c r="A75" s="91" t="s">
        <v>76</v>
      </c>
      <c r="B75" s="123"/>
      <c r="C75" s="123"/>
      <c r="D75" s="123"/>
      <c r="E75" s="124"/>
      <c r="F75" s="91" t="s">
        <v>69</v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4"/>
      <c r="X75" s="91" t="s">
        <v>72</v>
      </c>
      <c r="Y75" s="123"/>
      <c r="Z75" s="123"/>
      <c r="AA75" s="123"/>
      <c r="AB75" s="124"/>
      <c r="AC75" s="91" t="s">
        <v>73</v>
      </c>
      <c r="AD75" s="123"/>
      <c r="AE75" s="123"/>
      <c r="AF75" s="123"/>
      <c r="AG75" s="124"/>
      <c r="AH75" s="91" t="s">
        <v>106</v>
      </c>
      <c r="AI75" s="123"/>
      <c r="AJ75" s="124"/>
      <c r="AK75" s="157" t="s">
        <v>111</v>
      </c>
      <c r="AL75" s="158"/>
      <c r="AM75" s="158"/>
      <c r="AN75" s="158"/>
      <c r="AO75" s="159"/>
      <c r="AP75" s="91" t="s">
        <v>74</v>
      </c>
      <c r="AQ75" s="123"/>
      <c r="AR75" s="123"/>
      <c r="AS75" s="123"/>
      <c r="AT75" s="124"/>
      <c r="AU75" s="91" t="s">
        <v>75</v>
      </c>
      <c r="AV75" s="123"/>
      <c r="AW75" s="123"/>
      <c r="AX75" s="123"/>
      <c r="AY75" s="124"/>
      <c r="AZ75" s="91" t="s">
        <v>107</v>
      </c>
      <c r="BA75" s="123"/>
      <c r="BB75" s="124"/>
      <c r="BC75" s="157" t="s">
        <v>111</v>
      </c>
      <c r="BD75" s="158"/>
      <c r="BE75" s="158"/>
      <c r="BF75" s="158"/>
      <c r="BG75" s="159"/>
      <c r="CA75" t="s">
        <v>38</v>
      </c>
    </row>
    <row r="76" spans="1:79" s="7" customFormat="1" ht="12.75" customHeight="1">
      <c r="A76" s="102"/>
      <c r="B76" s="103"/>
      <c r="C76" s="103"/>
      <c r="D76" s="103"/>
      <c r="E76" s="104"/>
      <c r="F76" s="102" t="s">
        <v>162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4"/>
      <c r="X76" s="149"/>
      <c r="Y76" s="150"/>
      <c r="Z76" s="150"/>
      <c r="AA76" s="150"/>
      <c r="AB76" s="151"/>
      <c r="AC76" s="149"/>
      <c r="AD76" s="150"/>
      <c r="AE76" s="150"/>
      <c r="AF76" s="150"/>
      <c r="AG76" s="151"/>
      <c r="AH76" s="149"/>
      <c r="AI76" s="150"/>
      <c r="AJ76" s="151"/>
      <c r="AK76" s="149">
        <f>IF(ISNUMBER(X76),X76,0)+IF(ISNUMBER(AC76),AC76,0)</f>
        <v>0</v>
      </c>
      <c r="AL76" s="150"/>
      <c r="AM76" s="150"/>
      <c r="AN76" s="150"/>
      <c r="AO76" s="151"/>
      <c r="AP76" s="149"/>
      <c r="AQ76" s="150"/>
      <c r="AR76" s="150"/>
      <c r="AS76" s="150"/>
      <c r="AT76" s="151"/>
      <c r="AU76" s="149"/>
      <c r="AV76" s="150"/>
      <c r="AW76" s="150"/>
      <c r="AX76" s="150"/>
      <c r="AY76" s="151"/>
      <c r="AZ76" s="149"/>
      <c r="BA76" s="150"/>
      <c r="BB76" s="151"/>
      <c r="BC76" s="149">
        <f>IF(ISNUMBER(AP76),AP76,0)+IF(ISNUMBER(AU76),AU76,0)</f>
        <v>0</v>
      </c>
      <c r="BD76" s="150"/>
      <c r="BE76" s="150"/>
      <c r="BF76" s="150"/>
      <c r="BG76" s="151"/>
      <c r="CA76" s="7" t="s">
        <v>39</v>
      </c>
    </row>
    <row r="79" spans="1:64" ht="14.25" customHeight="1">
      <c r="A79" s="105" t="s">
        <v>135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</row>
    <row r="80" spans="1:64" ht="14.25" customHeight="1">
      <c r="A80" s="105" t="s">
        <v>262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</row>
    <row r="81" spans="1:73" ht="15" customHeight="1">
      <c r="A81" s="125" t="s">
        <v>205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</row>
    <row r="82" spans="1:73" ht="22.5" customHeight="1">
      <c r="A82" s="113" t="s">
        <v>7</v>
      </c>
      <c r="B82" s="114"/>
      <c r="C82" s="114"/>
      <c r="D82" s="113" t="s">
        <v>136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5"/>
      <c r="T82" s="126" t="s">
        <v>206</v>
      </c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 t="s">
        <v>207</v>
      </c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 t="s">
        <v>208</v>
      </c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</row>
    <row r="83" spans="1:73" ht="52.5" customHeight="1">
      <c r="A83" s="116"/>
      <c r="B83" s="117"/>
      <c r="C83" s="117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8"/>
      <c r="T83" s="126" t="s">
        <v>5</v>
      </c>
      <c r="U83" s="126"/>
      <c r="V83" s="126"/>
      <c r="W83" s="126"/>
      <c r="X83" s="126"/>
      <c r="Y83" s="126" t="s">
        <v>4</v>
      </c>
      <c r="Z83" s="126"/>
      <c r="AA83" s="126"/>
      <c r="AB83" s="126"/>
      <c r="AC83" s="126"/>
      <c r="AD83" s="128" t="s">
        <v>131</v>
      </c>
      <c r="AE83" s="129"/>
      <c r="AF83" s="130"/>
      <c r="AG83" s="126" t="s">
        <v>6</v>
      </c>
      <c r="AH83" s="126"/>
      <c r="AI83" s="126"/>
      <c r="AJ83" s="126"/>
      <c r="AK83" s="126"/>
      <c r="AL83" s="126" t="s">
        <v>5</v>
      </c>
      <c r="AM83" s="126"/>
      <c r="AN83" s="126"/>
      <c r="AO83" s="126"/>
      <c r="AP83" s="126"/>
      <c r="AQ83" s="126" t="s">
        <v>4</v>
      </c>
      <c r="AR83" s="126"/>
      <c r="AS83" s="126"/>
      <c r="AT83" s="126"/>
      <c r="AU83" s="126"/>
      <c r="AV83" s="128" t="s">
        <v>131</v>
      </c>
      <c r="AW83" s="129"/>
      <c r="AX83" s="130"/>
      <c r="AY83" s="126" t="s">
        <v>108</v>
      </c>
      <c r="AZ83" s="126"/>
      <c r="BA83" s="126"/>
      <c r="BB83" s="126"/>
      <c r="BC83" s="126"/>
      <c r="BD83" s="126" t="s">
        <v>5</v>
      </c>
      <c r="BE83" s="126"/>
      <c r="BF83" s="126"/>
      <c r="BG83" s="126"/>
      <c r="BH83" s="126"/>
      <c r="BI83" s="126" t="s">
        <v>4</v>
      </c>
      <c r="BJ83" s="126"/>
      <c r="BK83" s="126"/>
      <c r="BL83" s="126"/>
      <c r="BM83" s="126"/>
      <c r="BN83" s="128" t="s">
        <v>131</v>
      </c>
      <c r="BO83" s="129"/>
      <c r="BP83" s="130"/>
      <c r="BQ83" s="126" t="s">
        <v>109</v>
      </c>
      <c r="BR83" s="126"/>
      <c r="BS83" s="126"/>
      <c r="BT83" s="126"/>
      <c r="BU83" s="126"/>
    </row>
    <row r="84" spans="1:73" ht="15" customHeight="1">
      <c r="A84" s="120">
        <v>1</v>
      </c>
      <c r="B84" s="121"/>
      <c r="C84" s="121"/>
      <c r="D84" s="120">
        <v>2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2"/>
      <c r="T84" s="126">
        <v>3</v>
      </c>
      <c r="U84" s="126"/>
      <c r="V84" s="126"/>
      <c r="W84" s="126"/>
      <c r="X84" s="126"/>
      <c r="Y84" s="126">
        <v>4</v>
      </c>
      <c r="Z84" s="126"/>
      <c r="AA84" s="126"/>
      <c r="AB84" s="126"/>
      <c r="AC84" s="126"/>
      <c r="AD84" s="120">
        <v>5</v>
      </c>
      <c r="AE84" s="121"/>
      <c r="AF84" s="122"/>
      <c r="AG84" s="126">
        <v>6</v>
      </c>
      <c r="AH84" s="126"/>
      <c r="AI84" s="126"/>
      <c r="AJ84" s="126"/>
      <c r="AK84" s="126"/>
      <c r="AL84" s="126">
        <v>7</v>
      </c>
      <c r="AM84" s="126"/>
      <c r="AN84" s="126"/>
      <c r="AO84" s="126"/>
      <c r="AP84" s="126"/>
      <c r="AQ84" s="126">
        <v>8</v>
      </c>
      <c r="AR84" s="126"/>
      <c r="AS84" s="126"/>
      <c r="AT84" s="126"/>
      <c r="AU84" s="126"/>
      <c r="AV84" s="120">
        <v>9</v>
      </c>
      <c r="AW84" s="121"/>
      <c r="AX84" s="122"/>
      <c r="AY84" s="126">
        <v>10</v>
      </c>
      <c r="AZ84" s="126"/>
      <c r="BA84" s="126"/>
      <c r="BB84" s="126"/>
      <c r="BC84" s="126"/>
      <c r="BD84" s="126">
        <v>11</v>
      </c>
      <c r="BE84" s="126"/>
      <c r="BF84" s="126"/>
      <c r="BG84" s="126"/>
      <c r="BH84" s="126"/>
      <c r="BI84" s="126">
        <v>12</v>
      </c>
      <c r="BJ84" s="126"/>
      <c r="BK84" s="126"/>
      <c r="BL84" s="126"/>
      <c r="BM84" s="126"/>
      <c r="BN84" s="120">
        <v>13</v>
      </c>
      <c r="BO84" s="121"/>
      <c r="BP84" s="122"/>
      <c r="BQ84" s="126">
        <v>14</v>
      </c>
      <c r="BR84" s="126"/>
      <c r="BS84" s="126"/>
      <c r="BT84" s="126"/>
      <c r="BU84" s="126"/>
    </row>
    <row r="85" spans="1:79" s="1" customFormat="1" ht="14.25" customHeight="1" hidden="1">
      <c r="A85" s="91" t="s">
        <v>81</v>
      </c>
      <c r="B85" s="123"/>
      <c r="C85" s="123"/>
      <c r="D85" s="91" t="s">
        <v>69</v>
      </c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4"/>
      <c r="T85" s="127" t="s">
        <v>77</v>
      </c>
      <c r="U85" s="127"/>
      <c r="V85" s="127"/>
      <c r="W85" s="127"/>
      <c r="X85" s="127"/>
      <c r="Y85" s="127" t="s">
        <v>78</v>
      </c>
      <c r="Z85" s="127"/>
      <c r="AA85" s="127"/>
      <c r="AB85" s="127"/>
      <c r="AC85" s="127"/>
      <c r="AD85" s="91" t="s">
        <v>103</v>
      </c>
      <c r="AE85" s="123"/>
      <c r="AF85" s="124"/>
      <c r="AG85" s="86" t="s">
        <v>111</v>
      </c>
      <c r="AH85" s="86"/>
      <c r="AI85" s="86"/>
      <c r="AJ85" s="86"/>
      <c r="AK85" s="86"/>
      <c r="AL85" s="127" t="s">
        <v>79</v>
      </c>
      <c r="AM85" s="127"/>
      <c r="AN85" s="127"/>
      <c r="AO85" s="127"/>
      <c r="AP85" s="127"/>
      <c r="AQ85" s="127" t="s">
        <v>80</v>
      </c>
      <c r="AR85" s="127"/>
      <c r="AS85" s="127"/>
      <c r="AT85" s="127"/>
      <c r="AU85" s="127"/>
      <c r="AV85" s="91" t="s">
        <v>104</v>
      </c>
      <c r="AW85" s="123"/>
      <c r="AX85" s="124"/>
      <c r="AY85" s="86" t="s">
        <v>111</v>
      </c>
      <c r="AZ85" s="86"/>
      <c r="BA85" s="86"/>
      <c r="BB85" s="86"/>
      <c r="BC85" s="86"/>
      <c r="BD85" s="127" t="s">
        <v>70</v>
      </c>
      <c r="BE85" s="127"/>
      <c r="BF85" s="127"/>
      <c r="BG85" s="127"/>
      <c r="BH85" s="127"/>
      <c r="BI85" s="127" t="s">
        <v>71</v>
      </c>
      <c r="BJ85" s="127"/>
      <c r="BK85" s="127"/>
      <c r="BL85" s="127"/>
      <c r="BM85" s="127"/>
      <c r="BN85" s="91" t="s">
        <v>105</v>
      </c>
      <c r="BO85" s="123"/>
      <c r="BP85" s="124"/>
      <c r="BQ85" s="86" t="s">
        <v>111</v>
      </c>
      <c r="BR85" s="86"/>
      <c r="BS85" s="86"/>
      <c r="BT85" s="86"/>
      <c r="BU85" s="86"/>
      <c r="CA85" t="s">
        <v>40</v>
      </c>
    </row>
    <row r="86" spans="1:79" s="6" customFormat="1" ht="33.75" customHeight="1">
      <c r="A86" s="91">
        <v>1</v>
      </c>
      <c r="B86" s="123"/>
      <c r="C86" s="123"/>
      <c r="D86" s="94" t="s">
        <v>331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2"/>
      <c r="T86" s="139">
        <v>0</v>
      </c>
      <c r="U86" s="139"/>
      <c r="V86" s="139"/>
      <c r="W86" s="139"/>
      <c r="X86" s="139"/>
      <c r="Y86" s="139">
        <v>0</v>
      </c>
      <c r="Z86" s="139"/>
      <c r="AA86" s="139"/>
      <c r="AB86" s="139"/>
      <c r="AC86" s="139"/>
      <c r="AD86" s="88">
        <v>0</v>
      </c>
      <c r="AE86" s="89"/>
      <c r="AF86" s="90"/>
      <c r="AG86" s="139">
        <f>IF(ISNUMBER(T86),T86,0)+IF(ISNUMBER(Y86),Y86,0)</f>
        <v>0</v>
      </c>
      <c r="AH86" s="139"/>
      <c r="AI86" s="139"/>
      <c r="AJ86" s="139"/>
      <c r="AK86" s="139"/>
      <c r="AL86" s="139">
        <v>1000000</v>
      </c>
      <c r="AM86" s="139"/>
      <c r="AN86" s="139"/>
      <c r="AO86" s="139"/>
      <c r="AP86" s="139"/>
      <c r="AQ86" s="139">
        <v>0</v>
      </c>
      <c r="AR86" s="139"/>
      <c r="AS86" s="139"/>
      <c r="AT86" s="139"/>
      <c r="AU86" s="139"/>
      <c r="AV86" s="88">
        <v>0</v>
      </c>
      <c r="AW86" s="89"/>
      <c r="AX86" s="90"/>
      <c r="AY86" s="139">
        <f>IF(ISNUMBER(AL86),AL86,0)+IF(ISNUMBER(AQ86),AQ86,0)</f>
        <v>1000000</v>
      </c>
      <c r="AZ86" s="139"/>
      <c r="BA86" s="139"/>
      <c r="BB86" s="139"/>
      <c r="BC86" s="139"/>
      <c r="BD86" s="139">
        <v>200016</v>
      </c>
      <c r="BE86" s="139"/>
      <c r="BF86" s="139"/>
      <c r="BG86" s="139"/>
      <c r="BH86" s="139"/>
      <c r="BI86" s="139">
        <v>0</v>
      </c>
      <c r="BJ86" s="139"/>
      <c r="BK86" s="139"/>
      <c r="BL86" s="139"/>
      <c r="BM86" s="139"/>
      <c r="BN86" s="88">
        <v>0</v>
      </c>
      <c r="BO86" s="89"/>
      <c r="BP86" s="90"/>
      <c r="BQ86" s="139">
        <f>IF(ISNUMBER(BD86),BD86,0)+IF(ISNUMBER(BI86),BI86,0)</f>
        <v>200016</v>
      </c>
      <c r="BR86" s="139"/>
      <c r="BS86" s="139"/>
      <c r="BT86" s="139"/>
      <c r="BU86" s="139"/>
      <c r="CA86" s="6" t="s">
        <v>41</v>
      </c>
    </row>
    <row r="87" spans="1:73" s="7" customFormat="1" ht="12.75" customHeight="1">
      <c r="A87" s="102"/>
      <c r="B87" s="103"/>
      <c r="C87" s="103"/>
      <c r="D87" s="166" t="s">
        <v>162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8"/>
      <c r="T87" s="87">
        <v>0</v>
      </c>
      <c r="U87" s="87"/>
      <c r="V87" s="87"/>
      <c r="W87" s="87"/>
      <c r="X87" s="87"/>
      <c r="Y87" s="87">
        <v>0</v>
      </c>
      <c r="Z87" s="87"/>
      <c r="AA87" s="87"/>
      <c r="AB87" s="87"/>
      <c r="AC87" s="87"/>
      <c r="AD87" s="149">
        <v>0</v>
      </c>
      <c r="AE87" s="150"/>
      <c r="AF87" s="151"/>
      <c r="AG87" s="87">
        <f>IF(ISNUMBER(T87),T87,0)+IF(ISNUMBER(Y87),Y87,0)</f>
        <v>0</v>
      </c>
      <c r="AH87" s="87"/>
      <c r="AI87" s="87"/>
      <c r="AJ87" s="87"/>
      <c r="AK87" s="87"/>
      <c r="AL87" s="87">
        <f>AL86</f>
        <v>1000000</v>
      </c>
      <c r="AM87" s="87"/>
      <c r="AN87" s="87"/>
      <c r="AO87" s="87"/>
      <c r="AP87" s="87"/>
      <c r="AQ87" s="87">
        <v>0</v>
      </c>
      <c r="AR87" s="87"/>
      <c r="AS87" s="87"/>
      <c r="AT87" s="87"/>
      <c r="AU87" s="87"/>
      <c r="AV87" s="149">
        <v>0</v>
      </c>
      <c r="AW87" s="150"/>
      <c r="AX87" s="151"/>
      <c r="AY87" s="87">
        <f>IF(ISNUMBER(AL87),AL87,0)+IF(ISNUMBER(AQ87),AQ87,0)</f>
        <v>1000000</v>
      </c>
      <c r="AZ87" s="87"/>
      <c r="BA87" s="87"/>
      <c r="BB87" s="87"/>
      <c r="BC87" s="87"/>
      <c r="BD87" s="87">
        <f>BD86</f>
        <v>200016</v>
      </c>
      <c r="BE87" s="87"/>
      <c r="BF87" s="87"/>
      <c r="BG87" s="87"/>
      <c r="BH87" s="87"/>
      <c r="BI87" s="87">
        <v>0</v>
      </c>
      <c r="BJ87" s="87"/>
      <c r="BK87" s="87"/>
      <c r="BL87" s="87"/>
      <c r="BM87" s="87"/>
      <c r="BN87" s="149">
        <v>0</v>
      </c>
      <c r="BO87" s="150"/>
      <c r="BP87" s="151"/>
      <c r="BQ87" s="87">
        <f>IF(ISNUMBER(BD87),BD87,0)+IF(ISNUMBER(BI87),BI87,0)</f>
        <v>200016</v>
      </c>
      <c r="BR87" s="87"/>
      <c r="BS87" s="87"/>
      <c r="BT87" s="87"/>
      <c r="BU87" s="87"/>
    </row>
    <row r="89" spans="1:64" ht="14.25" customHeight="1">
      <c r="A89" s="105" t="s">
        <v>274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</row>
    <row r="90" spans="1:55" ht="15" customHeight="1">
      <c r="A90" s="125" t="s">
        <v>205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</row>
    <row r="91" spans="1:55" ht="22.5" customHeight="1">
      <c r="A91" s="113" t="s">
        <v>7</v>
      </c>
      <c r="B91" s="114"/>
      <c r="C91" s="114"/>
      <c r="D91" s="113" t="s">
        <v>136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5"/>
      <c r="T91" s="126" t="s">
        <v>209</v>
      </c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 t="s">
        <v>210</v>
      </c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</row>
    <row r="92" spans="1:55" ht="54" customHeight="1">
      <c r="A92" s="116"/>
      <c r="B92" s="117"/>
      <c r="C92" s="117"/>
      <c r="D92" s="1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8"/>
      <c r="T92" s="126" t="s">
        <v>5</v>
      </c>
      <c r="U92" s="126"/>
      <c r="V92" s="126"/>
      <c r="W92" s="126"/>
      <c r="X92" s="126"/>
      <c r="Y92" s="126" t="s">
        <v>4</v>
      </c>
      <c r="Z92" s="126"/>
      <c r="AA92" s="126"/>
      <c r="AB92" s="126"/>
      <c r="AC92" s="126"/>
      <c r="AD92" s="128" t="s">
        <v>131</v>
      </c>
      <c r="AE92" s="129"/>
      <c r="AF92" s="130"/>
      <c r="AG92" s="126" t="s">
        <v>6</v>
      </c>
      <c r="AH92" s="126"/>
      <c r="AI92" s="126"/>
      <c r="AJ92" s="126"/>
      <c r="AK92" s="126"/>
      <c r="AL92" s="126" t="s">
        <v>5</v>
      </c>
      <c r="AM92" s="126"/>
      <c r="AN92" s="126"/>
      <c r="AO92" s="126"/>
      <c r="AP92" s="126"/>
      <c r="AQ92" s="126" t="s">
        <v>4</v>
      </c>
      <c r="AR92" s="126"/>
      <c r="AS92" s="126"/>
      <c r="AT92" s="126"/>
      <c r="AU92" s="126"/>
      <c r="AV92" s="128" t="s">
        <v>131</v>
      </c>
      <c r="AW92" s="129"/>
      <c r="AX92" s="130"/>
      <c r="AY92" s="126" t="s">
        <v>108</v>
      </c>
      <c r="AZ92" s="126"/>
      <c r="BA92" s="126"/>
      <c r="BB92" s="126"/>
      <c r="BC92" s="126"/>
    </row>
    <row r="93" spans="1:55" ht="15" customHeight="1">
      <c r="A93" s="120">
        <v>1</v>
      </c>
      <c r="B93" s="121"/>
      <c r="C93" s="121"/>
      <c r="D93" s="120">
        <v>2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2"/>
      <c r="T93" s="126">
        <v>3</v>
      </c>
      <c r="U93" s="126"/>
      <c r="V93" s="126"/>
      <c r="W93" s="126"/>
      <c r="X93" s="126"/>
      <c r="Y93" s="126">
        <v>4</v>
      </c>
      <c r="Z93" s="126"/>
      <c r="AA93" s="126"/>
      <c r="AB93" s="126"/>
      <c r="AC93" s="126"/>
      <c r="AD93" s="120">
        <v>5</v>
      </c>
      <c r="AE93" s="121"/>
      <c r="AF93" s="122"/>
      <c r="AG93" s="126">
        <v>6</v>
      </c>
      <c r="AH93" s="126"/>
      <c r="AI93" s="126"/>
      <c r="AJ93" s="126"/>
      <c r="AK93" s="126"/>
      <c r="AL93" s="126">
        <v>7</v>
      </c>
      <c r="AM93" s="126"/>
      <c r="AN93" s="126"/>
      <c r="AO93" s="126"/>
      <c r="AP93" s="126"/>
      <c r="AQ93" s="126">
        <v>8</v>
      </c>
      <c r="AR93" s="126"/>
      <c r="AS93" s="126"/>
      <c r="AT93" s="126"/>
      <c r="AU93" s="126"/>
      <c r="AV93" s="120">
        <v>9</v>
      </c>
      <c r="AW93" s="121"/>
      <c r="AX93" s="122"/>
      <c r="AY93" s="126">
        <v>10</v>
      </c>
      <c r="AZ93" s="126"/>
      <c r="BA93" s="126"/>
      <c r="BB93" s="126"/>
      <c r="BC93" s="126"/>
    </row>
    <row r="94" spans="1:79" s="1" customFormat="1" ht="10.5" customHeight="1" hidden="1">
      <c r="A94" s="91" t="s">
        <v>81</v>
      </c>
      <c r="B94" s="123"/>
      <c r="C94" s="123"/>
      <c r="D94" s="91" t="s">
        <v>69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4"/>
      <c r="T94" s="127" t="s">
        <v>72</v>
      </c>
      <c r="U94" s="127"/>
      <c r="V94" s="127"/>
      <c r="W94" s="127"/>
      <c r="X94" s="127"/>
      <c r="Y94" s="127" t="s">
        <v>73</v>
      </c>
      <c r="Z94" s="127"/>
      <c r="AA94" s="127"/>
      <c r="AB94" s="127"/>
      <c r="AC94" s="127"/>
      <c r="AD94" s="91" t="s">
        <v>106</v>
      </c>
      <c r="AE94" s="123"/>
      <c r="AF94" s="124"/>
      <c r="AG94" s="86" t="s">
        <v>111</v>
      </c>
      <c r="AH94" s="86"/>
      <c r="AI94" s="86"/>
      <c r="AJ94" s="86"/>
      <c r="AK94" s="86"/>
      <c r="AL94" s="127" t="s">
        <v>74</v>
      </c>
      <c r="AM94" s="127"/>
      <c r="AN94" s="127"/>
      <c r="AO94" s="127"/>
      <c r="AP94" s="127"/>
      <c r="AQ94" s="127" t="s">
        <v>75</v>
      </c>
      <c r="AR94" s="127"/>
      <c r="AS94" s="127"/>
      <c r="AT94" s="127"/>
      <c r="AU94" s="127"/>
      <c r="AV94" s="91" t="s">
        <v>107</v>
      </c>
      <c r="AW94" s="123"/>
      <c r="AX94" s="124"/>
      <c r="AY94" s="86" t="s">
        <v>111</v>
      </c>
      <c r="AZ94" s="86"/>
      <c r="BA94" s="86"/>
      <c r="BB94" s="86"/>
      <c r="BC94" s="86"/>
      <c r="CA94" s="1" t="s">
        <v>42</v>
      </c>
    </row>
    <row r="95" spans="1:79" s="6" customFormat="1" ht="36.75" customHeight="1">
      <c r="A95" s="91">
        <v>1</v>
      </c>
      <c r="B95" s="123"/>
      <c r="C95" s="123"/>
      <c r="D95" s="94" t="s">
        <v>331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2"/>
      <c r="T95" s="139">
        <v>250000</v>
      </c>
      <c r="U95" s="139"/>
      <c r="V95" s="139"/>
      <c r="W95" s="139"/>
      <c r="X95" s="139"/>
      <c r="Y95" s="139">
        <v>0</v>
      </c>
      <c r="Z95" s="139"/>
      <c r="AA95" s="139"/>
      <c r="AB95" s="139"/>
      <c r="AC95" s="139"/>
      <c r="AD95" s="88">
        <v>0</v>
      </c>
      <c r="AE95" s="89"/>
      <c r="AF95" s="90"/>
      <c r="AG95" s="139">
        <f>IF(ISNUMBER(T95),T95,0)+IF(ISNUMBER(Y95),Y95,0)</f>
        <v>250000</v>
      </c>
      <c r="AH95" s="139"/>
      <c r="AI95" s="139"/>
      <c r="AJ95" s="139"/>
      <c r="AK95" s="139"/>
      <c r="AL95" s="139">
        <v>25000</v>
      </c>
      <c r="AM95" s="139"/>
      <c r="AN95" s="139"/>
      <c r="AO95" s="139"/>
      <c r="AP95" s="139"/>
      <c r="AQ95" s="139">
        <v>0</v>
      </c>
      <c r="AR95" s="139"/>
      <c r="AS95" s="139"/>
      <c r="AT95" s="139"/>
      <c r="AU95" s="139"/>
      <c r="AV95" s="88">
        <v>0</v>
      </c>
      <c r="AW95" s="89"/>
      <c r="AX95" s="90"/>
      <c r="AY95" s="139">
        <f>IF(ISNUMBER(AL95),AL95,0)+IF(ISNUMBER(AQ95),AQ95,0)</f>
        <v>25000</v>
      </c>
      <c r="AZ95" s="139"/>
      <c r="BA95" s="139"/>
      <c r="BB95" s="139"/>
      <c r="BC95" s="139"/>
      <c r="CA95" s="6" t="s">
        <v>43</v>
      </c>
    </row>
    <row r="96" spans="1:55" s="7" customFormat="1" ht="12.75" customHeight="1">
      <c r="A96" s="102"/>
      <c r="B96" s="103"/>
      <c r="C96" s="103"/>
      <c r="D96" s="166" t="s">
        <v>162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8"/>
      <c r="T96" s="87">
        <f>T95</f>
        <v>250000</v>
      </c>
      <c r="U96" s="87"/>
      <c r="V96" s="87"/>
      <c r="W96" s="87"/>
      <c r="X96" s="87"/>
      <c r="Y96" s="87">
        <v>0</v>
      </c>
      <c r="Z96" s="87"/>
      <c r="AA96" s="87"/>
      <c r="AB96" s="87"/>
      <c r="AC96" s="87"/>
      <c r="AD96" s="149">
        <v>0</v>
      </c>
      <c r="AE96" s="150"/>
      <c r="AF96" s="151"/>
      <c r="AG96" s="87">
        <f>IF(ISNUMBER(T96),T96,0)+IF(ISNUMBER(Y96),Y96,0)</f>
        <v>250000</v>
      </c>
      <c r="AH96" s="87"/>
      <c r="AI96" s="87"/>
      <c r="AJ96" s="87"/>
      <c r="AK96" s="87"/>
      <c r="AL96" s="87">
        <f>AL95</f>
        <v>25000</v>
      </c>
      <c r="AM96" s="87"/>
      <c r="AN96" s="87"/>
      <c r="AO96" s="87"/>
      <c r="AP96" s="87"/>
      <c r="AQ96" s="87">
        <v>0</v>
      </c>
      <c r="AR96" s="87"/>
      <c r="AS96" s="87"/>
      <c r="AT96" s="87"/>
      <c r="AU96" s="87"/>
      <c r="AV96" s="149">
        <v>0</v>
      </c>
      <c r="AW96" s="150"/>
      <c r="AX96" s="151"/>
      <c r="AY96" s="87">
        <f>IF(ISNUMBER(AL96),AL96,0)+IF(ISNUMBER(AQ96),AQ96,0)</f>
        <v>25000</v>
      </c>
      <c r="AZ96" s="87"/>
      <c r="BA96" s="87"/>
      <c r="BB96" s="87"/>
      <c r="BC96" s="87"/>
    </row>
    <row r="97" spans="1:55" s="6" customFormat="1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9" spans="1:64" ht="14.25" customHeight="1">
      <c r="A99" s="105" t="s">
        <v>167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</row>
    <row r="100" spans="1:64" ht="14.25" customHeight="1">
      <c r="A100" s="105" t="s">
        <v>263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</row>
    <row r="101" spans="1:76" ht="22.5" customHeight="1">
      <c r="A101" s="113" t="s">
        <v>7</v>
      </c>
      <c r="B101" s="114"/>
      <c r="C101" s="114"/>
      <c r="D101" s="126" t="s">
        <v>10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 t="s">
        <v>9</v>
      </c>
      <c r="R101" s="126"/>
      <c r="S101" s="126"/>
      <c r="T101" s="126"/>
      <c r="U101" s="126"/>
      <c r="V101" s="126" t="s">
        <v>8</v>
      </c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0" t="s">
        <v>206</v>
      </c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2"/>
      <c r="AU101" s="120" t="s">
        <v>207</v>
      </c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2"/>
      <c r="BJ101" s="120" t="s">
        <v>208</v>
      </c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2"/>
    </row>
    <row r="102" spans="1:76" ht="32.25" customHeight="1">
      <c r="A102" s="116"/>
      <c r="B102" s="117"/>
      <c r="C102" s="117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 t="s">
        <v>5</v>
      </c>
      <c r="AG102" s="126"/>
      <c r="AH102" s="126"/>
      <c r="AI102" s="126"/>
      <c r="AJ102" s="126"/>
      <c r="AK102" s="126" t="s">
        <v>4</v>
      </c>
      <c r="AL102" s="126"/>
      <c r="AM102" s="126"/>
      <c r="AN102" s="126"/>
      <c r="AO102" s="126"/>
      <c r="AP102" s="126" t="s">
        <v>138</v>
      </c>
      <c r="AQ102" s="126"/>
      <c r="AR102" s="126"/>
      <c r="AS102" s="126"/>
      <c r="AT102" s="126"/>
      <c r="AU102" s="126" t="s">
        <v>5</v>
      </c>
      <c r="AV102" s="126"/>
      <c r="AW102" s="126"/>
      <c r="AX102" s="126"/>
      <c r="AY102" s="126"/>
      <c r="AZ102" s="126" t="s">
        <v>4</v>
      </c>
      <c r="BA102" s="126"/>
      <c r="BB102" s="126"/>
      <c r="BC102" s="126"/>
      <c r="BD102" s="126"/>
      <c r="BE102" s="126" t="s">
        <v>102</v>
      </c>
      <c r="BF102" s="126"/>
      <c r="BG102" s="126"/>
      <c r="BH102" s="126"/>
      <c r="BI102" s="126"/>
      <c r="BJ102" s="126" t="s">
        <v>5</v>
      </c>
      <c r="BK102" s="126"/>
      <c r="BL102" s="126"/>
      <c r="BM102" s="126"/>
      <c r="BN102" s="126"/>
      <c r="BO102" s="126" t="s">
        <v>4</v>
      </c>
      <c r="BP102" s="126"/>
      <c r="BQ102" s="126"/>
      <c r="BR102" s="126"/>
      <c r="BS102" s="126"/>
      <c r="BT102" s="126" t="s">
        <v>109</v>
      </c>
      <c r="BU102" s="126"/>
      <c r="BV102" s="126"/>
      <c r="BW102" s="126"/>
      <c r="BX102" s="126"/>
    </row>
    <row r="103" spans="1:76" ht="15" customHeight="1">
      <c r="A103" s="120">
        <v>1</v>
      </c>
      <c r="B103" s="121"/>
      <c r="C103" s="121"/>
      <c r="D103" s="126">
        <v>2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>
        <v>3</v>
      </c>
      <c r="R103" s="126"/>
      <c r="S103" s="126"/>
      <c r="T103" s="126"/>
      <c r="U103" s="126"/>
      <c r="V103" s="126">
        <v>4</v>
      </c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>
        <v>5</v>
      </c>
      <c r="AG103" s="126"/>
      <c r="AH103" s="126"/>
      <c r="AI103" s="126"/>
      <c r="AJ103" s="126"/>
      <c r="AK103" s="126">
        <v>6</v>
      </c>
      <c r="AL103" s="126"/>
      <c r="AM103" s="126"/>
      <c r="AN103" s="126"/>
      <c r="AO103" s="126"/>
      <c r="AP103" s="126">
        <v>7</v>
      </c>
      <c r="AQ103" s="126"/>
      <c r="AR103" s="126"/>
      <c r="AS103" s="126"/>
      <c r="AT103" s="126"/>
      <c r="AU103" s="126">
        <v>8</v>
      </c>
      <c r="AV103" s="126"/>
      <c r="AW103" s="126"/>
      <c r="AX103" s="126"/>
      <c r="AY103" s="126"/>
      <c r="AZ103" s="126">
        <v>9</v>
      </c>
      <c r="BA103" s="126"/>
      <c r="BB103" s="126"/>
      <c r="BC103" s="126"/>
      <c r="BD103" s="126"/>
      <c r="BE103" s="126">
        <v>10</v>
      </c>
      <c r="BF103" s="126"/>
      <c r="BG103" s="126"/>
      <c r="BH103" s="126"/>
      <c r="BI103" s="126"/>
      <c r="BJ103" s="126">
        <v>11</v>
      </c>
      <c r="BK103" s="126"/>
      <c r="BL103" s="126"/>
      <c r="BM103" s="126"/>
      <c r="BN103" s="126"/>
      <c r="BO103" s="126">
        <v>12</v>
      </c>
      <c r="BP103" s="126"/>
      <c r="BQ103" s="126"/>
      <c r="BR103" s="126"/>
      <c r="BS103" s="126"/>
      <c r="BT103" s="126">
        <v>13</v>
      </c>
      <c r="BU103" s="126"/>
      <c r="BV103" s="126"/>
      <c r="BW103" s="126"/>
      <c r="BX103" s="126"/>
    </row>
    <row r="104" spans="1:79" ht="13.5" customHeight="1" hidden="1">
      <c r="A104" s="91" t="s">
        <v>169</v>
      </c>
      <c r="B104" s="123"/>
      <c r="C104" s="123"/>
      <c r="D104" s="126" t="s">
        <v>69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 t="s">
        <v>82</v>
      </c>
      <c r="R104" s="126"/>
      <c r="S104" s="126"/>
      <c r="T104" s="126"/>
      <c r="U104" s="126"/>
      <c r="V104" s="126" t="s">
        <v>83</v>
      </c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7" t="s">
        <v>124</v>
      </c>
      <c r="AG104" s="127"/>
      <c r="AH104" s="127"/>
      <c r="AI104" s="127"/>
      <c r="AJ104" s="127"/>
      <c r="AK104" s="85" t="s">
        <v>125</v>
      </c>
      <c r="AL104" s="85"/>
      <c r="AM104" s="85"/>
      <c r="AN104" s="85"/>
      <c r="AO104" s="85"/>
      <c r="AP104" s="86" t="s">
        <v>137</v>
      </c>
      <c r="AQ104" s="86"/>
      <c r="AR104" s="86"/>
      <c r="AS104" s="86"/>
      <c r="AT104" s="86"/>
      <c r="AU104" s="127" t="s">
        <v>126</v>
      </c>
      <c r="AV104" s="127"/>
      <c r="AW104" s="127"/>
      <c r="AX104" s="127"/>
      <c r="AY104" s="127"/>
      <c r="AZ104" s="85" t="s">
        <v>127</v>
      </c>
      <c r="BA104" s="85"/>
      <c r="BB104" s="85"/>
      <c r="BC104" s="85"/>
      <c r="BD104" s="85"/>
      <c r="BE104" s="86" t="s">
        <v>137</v>
      </c>
      <c r="BF104" s="86"/>
      <c r="BG104" s="86"/>
      <c r="BH104" s="86"/>
      <c r="BI104" s="86"/>
      <c r="BJ104" s="127" t="s">
        <v>118</v>
      </c>
      <c r="BK104" s="127"/>
      <c r="BL104" s="127"/>
      <c r="BM104" s="127"/>
      <c r="BN104" s="127"/>
      <c r="BO104" s="85" t="s">
        <v>119</v>
      </c>
      <c r="BP104" s="85"/>
      <c r="BQ104" s="85"/>
      <c r="BR104" s="85"/>
      <c r="BS104" s="85"/>
      <c r="BT104" s="86" t="s">
        <v>137</v>
      </c>
      <c r="BU104" s="86"/>
      <c r="BV104" s="86"/>
      <c r="BW104" s="86"/>
      <c r="BX104" s="86"/>
      <c r="CA104" t="s">
        <v>44</v>
      </c>
    </row>
    <row r="105" spans="1:79" s="7" customFormat="1" ht="15" customHeight="1">
      <c r="A105" s="102">
        <v>0</v>
      </c>
      <c r="B105" s="103"/>
      <c r="C105" s="103"/>
      <c r="D105" s="119" t="s">
        <v>333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7" t="s">
        <v>45</v>
      </c>
    </row>
    <row r="106" spans="1:79" s="7" customFormat="1" ht="30" customHeight="1">
      <c r="A106" s="102">
        <v>0</v>
      </c>
      <c r="B106" s="103"/>
      <c r="C106" s="103"/>
      <c r="D106" s="170" t="s">
        <v>332</v>
      </c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2"/>
      <c r="Q106" s="126" t="s">
        <v>197</v>
      </c>
      <c r="R106" s="126"/>
      <c r="S106" s="126"/>
      <c r="T106" s="126"/>
      <c r="U106" s="126"/>
      <c r="V106" s="170" t="s">
        <v>235</v>
      </c>
      <c r="W106" s="171"/>
      <c r="X106" s="171"/>
      <c r="Y106" s="171"/>
      <c r="Z106" s="171"/>
      <c r="AA106" s="171"/>
      <c r="AB106" s="171"/>
      <c r="AC106" s="171"/>
      <c r="AD106" s="171"/>
      <c r="AE106" s="17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97">
        <v>4</v>
      </c>
      <c r="AV106" s="197"/>
      <c r="AW106" s="197"/>
      <c r="AX106" s="197"/>
      <c r="AY106" s="197"/>
      <c r="AZ106" s="197">
        <v>0</v>
      </c>
      <c r="BA106" s="197"/>
      <c r="BB106" s="197"/>
      <c r="BC106" s="197"/>
      <c r="BD106" s="197"/>
      <c r="BE106" s="197">
        <f>IF(ISNUMBER(AU106),AU106,0)+IF(ISNUMBER(AZ106),AZ106,0)</f>
        <v>4</v>
      </c>
      <c r="BF106" s="197"/>
      <c r="BG106" s="197"/>
      <c r="BH106" s="197"/>
      <c r="BI106" s="197"/>
      <c r="BJ106" s="197">
        <v>1</v>
      </c>
      <c r="BK106" s="197"/>
      <c r="BL106" s="197"/>
      <c r="BM106" s="197"/>
      <c r="BN106" s="197"/>
      <c r="BO106" s="197">
        <v>0</v>
      </c>
      <c r="BP106" s="197"/>
      <c r="BQ106" s="197"/>
      <c r="BR106" s="197"/>
      <c r="BS106" s="197"/>
      <c r="BT106" s="197">
        <f>IF(ISNUMBER(BJ106),BJ106,0)+IF(ISNUMBER(BO106),BO106,0)</f>
        <v>1</v>
      </c>
      <c r="BU106" s="197"/>
      <c r="BV106" s="197"/>
      <c r="BW106" s="197"/>
      <c r="BX106" s="197"/>
      <c r="CA106" s="7" t="s">
        <v>45</v>
      </c>
    </row>
    <row r="107" spans="1:79" s="7" customFormat="1" ht="15" customHeight="1">
      <c r="A107" s="102">
        <v>0</v>
      </c>
      <c r="B107" s="103"/>
      <c r="C107" s="103"/>
      <c r="D107" s="119" t="s">
        <v>228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7" t="s">
        <v>45</v>
      </c>
    </row>
    <row r="108" spans="1:76" s="29" customFormat="1" ht="28.5" customHeight="1">
      <c r="A108" s="91">
        <v>0</v>
      </c>
      <c r="B108" s="123"/>
      <c r="C108" s="123"/>
      <c r="D108" s="170" t="s">
        <v>334</v>
      </c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2"/>
      <c r="Q108" s="126" t="s">
        <v>197</v>
      </c>
      <c r="R108" s="126"/>
      <c r="S108" s="126"/>
      <c r="T108" s="126"/>
      <c r="U108" s="126"/>
      <c r="V108" s="170" t="s">
        <v>235</v>
      </c>
      <c r="W108" s="171"/>
      <c r="X108" s="171"/>
      <c r="Y108" s="171"/>
      <c r="Z108" s="171"/>
      <c r="AA108" s="171"/>
      <c r="AB108" s="171"/>
      <c r="AC108" s="171"/>
      <c r="AD108" s="171"/>
      <c r="AE108" s="172"/>
      <c r="AF108" s="155">
        <v>0</v>
      </c>
      <c r="AG108" s="155"/>
      <c r="AH108" s="155"/>
      <c r="AI108" s="155"/>
      <c r="AJ108" s="155"/>
      <c r="AK108" s="155">
        <v>0</v>
      </c>
      <c r="AL108" s="155"/>
      <c r="AM108" s="155"/>
      <c r="AN108" s="155"/>
      <c r="AO108" s="155"/>
      <c r="AP108" s="155">
        <f>IF(ISNUMBER(AF108),AF108,0)+IF(ISNUMBER(AK108),AK108,0)</f>
        <v>0</v>
      </c>
      <c r="AQ108" s="155"/>
      <c r="AR108" s="155"/>
      <c r="AS108" s="155"/>
      <c r="AT108" s="155"/>
      <c r="AU108" s="155">
        <v>4</v>
      </c>
      <c r="AV108" s="155"/>
      <c r="AW108" s="155"/>
      <c r="AX108" s="155"/>
      <c r="AY108" s="155"/>
      <c r="AZ108" s="155">
        <v>0</v>
      </c>
      <c r="BA108" s="155"/>
      <c r="BB108" s="155"/>
      <c r="BC108" s="155"/>
      <c r="BD108" s="155"/>
      <c r="BE108" s="155">
        <f>IF(ISNUMBER(AU108),AU108,0)+IF(ISNUMBER(AZ108),AZ108,0)</f>
        <v>4</v>
      </c>
      <c r="BF108" s="155"/>
      <c r="BG108" s="155"/>
      <c r="BH108" s="155"/>
      <c r="BI108" s="155"/>
      <c r="BJ108" s="155">
        <v>1</v>
      </c>
      <c r="BK108" s="155"/>
      <c r="BL108" s="155"/>
      <c r="BM108" s="155"/>
      <c r="BN108" s="155"/>
      <c r="BO108" s="155">
        <v>0</v>
      </c>
      <c r="BP108" s="155"/>
      <c r="BQ108" s="155"/>
      <c r="BR108" s="155"/>
      <c r="BS108" s="155"/>
      <c r="BT108" s="155">
        <f>IF(ISNUMBER(BJ108),BJ108,0)+IF(ISNUMBER(BO108),BO108,0)</f>
        <v>1</v>
      </c>
      <c r="BU108" s="155"/>
      <c r="BV108" s="155"/>
      <c r="BW108" s="155"/>
      <c r="BX108" s="155"/>
    </row>
    <row r="109" spans="1:76" s="7" customFormat="1" ht="15" customHeight="1">
      <c r="A109" s="102">
        <v>0</v>
      </c>
      <c r="B109" s="103"/>
      <c r="C109" s="103"/>
      <c r="D109" s="173" t="s">
        <v>233</v>
      </c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8"/>
      <c r="Q109" s="119"/>
      <c r="R109" s="119"/>
      <c r="S109" s="119"/>
      <c r="T109" s="119"/>
      <c r="U109" s="119"/>
      <c r="V109" s="173"/>
      <c r="W109" s="167"/>
      <c r="X109" s="167"/>
      <c r="Y109" s="167"/>
      <c r="Z109" s="167"/>
      <c r="AA109" s="167"/>
      <c r="AB109" s="167"/>
      <c r="AC109" s="167"/>
      <c r="AD109" s="167"/>
      <c r="AE109" s="168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6" s="29" customFormat="1" ht="28.5" customHeight="1">
      <c r="A110" s="91">
        <v>0</v>
      </c>
      <c r="B110" s="123"/>
      <c r="C110" s="123"/>
      <c r="D110" s="170" t="s">
        <v>335</v>
      </c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7"/>
      <c r="Q110" s="126" t="s">
        <v>287</v>
      </c>
      <c r="R110" s="126"/>
      <c r="S110" s="126"/>
      <c r="T110" s="126"/>
      <c r="U110" s="126"/>
      <c r="V110" s="170" t="s">
        <v>235</v>
      </c>
      <c r="W110" s="176"/>
      <c r="X110" s="176"/>
      <c r="Y110" s="176"/>
      <c r="Z110" s="176"/>
      <c r="AA110" s="176"/>
      <c r="AB110" s="176"/>
      <c r="AC110" s="176"/>
      <c r="AD110" s="176"/>
      <c r="AE110" s="177"/>
      <c r="AF110" s="155">
        <v>0</v>
      </c>
      <c r="AG110" s="155"/>
      <c r="AH110" s="155"/>
      <c r="AI110" s="155"/>
      <c r="AJ110" s="155"/>
      <c r="AK110" s="155">
        <v>0</v>
      </c>
      <c r="AL110" s="155"/>
      <c r="AM110" s="155"/>
      <c r="AN110" s="155"/>
      <c r="AO110" s="155"/>
      <c r="AP110" s="155">
        <f>IF(ISNUMBER(AF110),AF110,0)+IF(ISNUMBER(AK110),AK110,0)</f>
        <v>0</v>
      </c>
      <c r="AQ110" s="155"/>
      <c r="AR110" s="155"/>
      <c r="AS110" s="155"/>
      <c r="AT110" s="155"/>
      <c r="AU110" s="155">
        <v>250000</v>
      </c>
      <c r="AV110" s="155"/>
      <c r="AW110" s="155"/>
      <c r="AX110" s="155"/>
      <c r="AY110" s="155"/>
      <c r="AZ110" s="155">
        <v>0</v>
      </c>
      <c r="BA110" s="155"/>
      <c r="BB110" s="155"/>
      <c r="BC110" s="155"/>
      <c r="BD110" s="155"/>
      <c r="BE110" s="155">
        <f>IF(ISNUMBER(AU110),AU110,0)+IF(ISNUMBER(AZ110),AZ110,0)</f>
        <v>250000</v>
      </c>
      <c r="BF110" s="155"/>
      <c r="BG110" s="155"/>
      <c r="BH110" s="155"/>
      <c r="BI110" s="155"/>
      <c r="BJ110" s="155">
        <v>200016</v>
      </c>
      <c r="BK110" s="155"/>
      <c r="BL110" s="155"/>
      <c r="BM110" s="155"/>
      <c r="BN110" s="155"/>
      <c r="BO110" s="155">
        <v>0</v>
      </c>
      <c r="BP110" s="155"/>
      <c r="BQ110" s="155"/>
      <c r="BR110" s="155"/>
      <c r="BS110" s="155"/>
      <c r="BT110" s="155">
        <f>IF(ISNUMBER(BJ110),BJ110,0)+IF(ISNUMBER(BO110),BO110,0)</f>
        <v>200016</v>
      </c>
      <c r="BU110" s="155"/>
      <c r="BV110" s="155"/>
      <c r="BW110" s="155"/>
      <c r="BX110" s="155"/>
    </row>
    <row r="111" spans="1:76" s="7" customFormat="1" ht="15" customHeight="1">
      <c r="A111" s="102">
        <v>0</v>
      </c>
      <c r="B111" s="103"/>
      <c r="C111" s="103"/>
      <c r="D111" s="173" t="s">
        <v>289</v>
      </c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8"/>
      <c r="Q111" s="119"/>
      <c r="R111" s="119"/>
      <c r="S111" s="119"/>
      <c r="T111" s="119"/>
      <c r="U111" s="119"/>
      <c r="V111" s="173"/>
      <c r="W111" s="167"/>
      <c r="X111" s="167"/>
      <c r="Y111" s="167"/>
      <c r="Z111" s="167"/>
      <c r="AA111" s="167"/>
      <c r="AB111" s="167"/>
      <c r="AC111" s="167"/>
      <c r="AD111" s="167"/>
      <c r="AE111" s="168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6" s="29" customFormat="1" ht="57" customHeight="1">
      <c r="A112" s="91">
        <v>0</v>
      </c>
      <c r="B112" s="123"/>
      <c r="C112" s="123"/>
      <c r="D112" s="170" t="s">
        <v>336</v>
      </c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7"/>
      <c r="Q112" s="126" t="s">
        <v>316</v>
      </c>
      <c r="R112" s="126"/>
      <c r="S112" s="126"/>
      <c r="T112" s="126"/>
      <c r="U112" s="126"/>
      <c r="V112" s="120" t="s">
        <v>235</v>
      </c>
      <c r="W112" s="198"/>
      <c r="X112" s="198"/>
      <c r="Y112" s="198"/>
      <c r="Z112" s="198"/>
      <c r="AA112" s="198"/>
      <c r="AB112" s="198"/>
      <c r="AC112" s="198"/>
      <c r="AD112" s="198"/>
      <c r="AE112" s="199"/>
      <c r="AF112" s="155">
        <v>0</v>
      </c>
      <c r="AG112" s="155"/>
      <c r="AH112" s="155"/>
      <c r="AI112" s="155"/>
      <c r="AJ112" s="155"/>
      <c r="AK112" s="155">
        <v>0</v>
      </c>
      <c r="AL112" s="155"/>
      <c r="AM112" s="155"/>
      <c r="AN112" s="155"/>
      <c r="AO112" s="155"/>
      <c r="AP112" s="155">
        <f>IF(ISNUMBER(AF112),AF112,0)+IF(ISNUMBER(AK112),AK112,0)</f>
        <v>0</v>
      </c>
      <c r="AQ112" s="155"/>
      <c r="AR112" s="155"/>
      <c r="AS112" s="155"/>
      <c r="AT112" s="155"/>
      <c r="AU112" s="155">
        <v>100</v>
      </c>
      <c r="AV112" s="155"/>
      <c r="AW112" s="155"/>
      <c r="AX112" s="155"/>
      <c r="AY112" s="155"/>
      <c r="AZ112" s="155">
        <v>0</v>
      </c>
      <c r="BA112" s="155"/>
      <c r="BB112" s="155"/>
      <c r="BC112" s="155"/>
      <c r="BD112" s="155"/>
      <c r="BE112" s="155">
        <f>IF(ISNUMBER(AU112),AU112,0)+IF(ISNUMBER(AZ112),AZ112,0)</f>
        <v>100</v>
      </c>
      <c r="BF112" s="155"/>
      <c r="BG112" s="155"/>
      <c r="BH112" s="155"/>
      <c r="BI112" s="155"/>
      <c r="BJ112" s="155">
        <v>100</v>
      </c>
      <c r="BK112" s="155"/>
      <c r="BL112" s="155"/>
      <c r="BM112" s="155"/>
      <c r="BN112" s="155"/>
      <c r="BO112" s="155">
        <v>0</v>
      </c>
      <c r="BP112" s="155"/>
      <c r="BQ112" s="155"/>
      <c r="BR112" s="155"/>
      <c r="BS112" s="155"/>
      <c r="BT112" s="155">
        <f>IF(ISNUMBER(BJ112),BJ112,0)+IF(ISNUMBER(BO112),BO112,0)</f>
        <v>100</v>
      </c>
      <c r="BU112" s="155"/>
      <c r="BV112" s="155"/>
      <c r="BW112" s="155"/>
      <c r="BX112" s="155"/>
    </row>
    <row r="114" spans="1:64" ht="14.25" customHeight="1">
      <c r="A114" s="105" t="s">
        <v>275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</row>
    <row r="115" spans="1:61" ht="22.5" customHeight="1">
      <c r="A115" s="113" t="s">
        <v>7</v>
      </c>
      <c r="B115" s="114"/>
      <c r="C115" s="114"/>
      <c r="D115" s="126" t="s">
        <v>10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 t="s">
        <v>9</v>
      </c>
      <c r="R115" s="126"/>
      <c r="S115" s="126"/>
      <c r="T115" s="126"/>
      <c r="U115" s="126"/>
      <c r="V115" s="126" t="s">
        <v>8</v>
      </c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0" t="s">
        <v>209</v>
      </c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2"/>
      <c r="AU115" s="120" t="s">
        <v>210</v>
      </c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2"/>
    </row>
    <row r="116" spans="1:61" ht="28.5" customHeight="1">
      <c r="A116" s="116"/>
      <c r="B116" s="117"/>
      <c r="C116" s="117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 t="s">
        <v>5</v>
      </c>
      <c r="AG116" s="126"/>
      <c r="AH116" s="126"/>
      <c r="AI116" s="126"/>
      <c r="AJ116" s="126"/>
      <c r="AK116" s="126" t="s">
        <v>4</v>
      </c>
      <c r="AL116" s="126"/>
      <c r="AM116" s="126"/>
      <c r="AN116" s="126"/>
      <c r="AO116" s="126"/>
      <c r="AP116" s="126" t="s">
        <v>138</v>
      </c>
      <c r="AQ116" s="126"/>
      <c r="AR116" s="126"/>
      <c r="AS116" s="126"/>
      <c r="AT116" s="126"/>
      <c r="AU116" s="126" t="s">
        <v>5</v>
      </c>
      <c r="AV116" s="126"/>
      <c r="AW116" s="126"/>
      <c r="AX116" s="126"/>
      <c r="AY116" s="126"/>
      <c r="AZ116" s="126" t="s">
        <v>4</v>
      </c>
      <c r="BA116" s="126"/>
      <c r="BB116" s="126"/>
      <c r="BC116" s="126"/>
      <c r="BD116" s="126"/>
      <c r="BE116" s="126" t="s">
        <v>102</v>
      </c>
      <c r="BF116" s="126"/>
      <c r="BG116" s="126"/>
      <c r="BH116" s="126"/>
      <c r="BI116" s="126"/>
    </row>
    <row r="117" spans="1:61" ht="15" customHeight="1">
      <c r="A117" s="120">
        <v>1</v>
      </c>
      <c r="B117" s="121"/>
      <c r="C117" s="121"/>
      <c r="D117" s="126">
        <v>2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>
        <v>3</v>
      </c>
      <c r="R117" s="126"/>
      <c r="S117" s="126"/>
      <c r="T117" s="126"/>
      <c r="U117" s="126"/>
      <c r="V117" s="126">
        <v>4</v>
      </c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>
        <v>5</v>
      </c>
      <c r="AG117" s="126"/>
      <c r="AH117" s="126"/>
      <c r="AI117" s="126"/>
      <c r="AJ117" s="126"/>
      <c r="AK117" s="126">
        <v>6</v>
      </c>
      <c r="AL117" s="126"/>
      <c r="AM117" s="126"/>
      <c r="AN117" s="126"/>
      <c r="AO117" s="126"/>
      <c r="AP117" s="126">
        <v>7</v>
      </c>
      <c r="AQ117" s="126"/>
      <c r="AR117" s="126"/>
      <c r="AS117" s="126"/>
      <c r="AT117" s="126"/>
      <c r="AU117" s="126">
        <v>8</v>
      </c>
      <c r="AV117" s="126"/>
      <c r="AW117" s="126"/>
      <c r="AX117" s="126"/>
      <c r="AY117" s="126"/>
      <c r="AZ117" s="126">
        <v>9</v>
      </c>
      <c r="BA117" s="126"/>
      <c r="BB117" s="126"/>
      <c r="BC117" s="126"/>
      <c r="BD117" s="126"/>
      <c r="BE117" s="126">
        <v>10</v>
      </c>
      <c r="BF117" s="126"/>
      <c r="BG117" s="126"/>
      <c r="BH117" s="126"/>
      <c r="BI117" s="126"/>
    </row>
    <row r="118" spans="1:79" ht="15.75" customHeight="1" hidden="1">
      <c r="A118" s="91" t="s">
        <v>169</v>
      </c>
      <c r="B118" s="123"/>
      <c r="C118" s="123"/>
      <c r="D118" s="126" t="s">
        <v>69</v>
      </c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 t="s">
        <v>82</v>
      </c>
      <c r="R118" s="126"/>
      <c r="S118" s="126"/>
      <c r="T118" s="126"/>
      <c r="U118" s="126"/>
      <c r="V118" s="126" t="s">
        <v>83</v>
      </c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7" t="s">
        <v>120</v>
      </c>
      <c r="AG118" s="127"/>
      <c r="AH118" s="127"/>
      <c r="AI118" s="127"/>
      <c r="AJ118" s="127"/>
      <c r="AK118" s="85" t="s">
        <v>121</v>
      </c>
      <c r="AL118" s="85"/>
      <c r="AM118" s="85"/>
      <c r="AN118" s="85"/>
      <c r="AO118" s="85"/>
      <c r="AP118" s="86" t="s">
        <v>137</v>
      </c>
      <c r="AQ118" s="86"/>
      <c r="AR118" s="86"/>
      <c r="AS118" s="86"/>
      <c r="AT118" s="86"/>
      <c r="AU118" s="127" t="s">
        <v>122</v>
      </c>
      <c r="AV118" s="127"/>
      <c r="AW118" s="127"/>
      <c r="AX118" s="127"/>
      <c r="AY118" s="127"/>
      <c r="AZ118" s="85" t="s">
        <v>123</v>
      </c>
      <c r="BA118" s="85"/>
      <c r="BB118" s="85"/>
      <c r="BC118" s="85"/>
      <c r="BD118" s="85"/>
      <c r="BE118" s="86" t="s">
        <v>137</v>
      </c>
      <c r="BF118" s="86"/>
      <c r="BG118" s="86"/>
      <c r="BH118" s="86"/>
      <c r="BI118" s="86"/>
      <c r="CA118" t="s">
        <v>46</v>
      </c>
    </row>
    <row r="119" spans="1:79" s="7" customFormat="1" ht="13.5" customHeight="1">
      <c r="A119" s="102">
        <v>0</v>
      </c>
      <c r="B119" s="103"/>
      <c r="C119" s="103"/>
      <c r="D119" s="119" t="s">
        <v>333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70" t="s">
        <v>235</v>
      </c>
      <c r="W119" s="171"/>
      <c r="X119" s="171"/>
      <c r="Y119" s="171"/>
      <c r="Z119" s="171"/>
      <c r="AA119" s="171"/>
      <c r="AB119" s="171"/>
      <c r="AC119" s="171"/>
      <c r="AD119" s="171"/>
      <c r="AE119" s="17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7" t="s">
        <v>47</v>
      </c>
    </row>
    <row r="120" spans="1:79" s="7" customFormat="1" ht="33.75" customHeight="1">
      <c r="A120" s="102">
        <v>0</v>
      </c>
      <c r="B120" s="103"/>
      <c r="C120" s="103"/>
      <c r="D120" s="170" t="s">
        <v>332</v>
      </c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2"/>
      <c r="Q120" s="126" t="s">
        <v>197</v>
      </c>
      <c r="R120" s="126"/>
      <c r="S120" s="126"/>
      <c r="T120" s="126"/>
      <c r="U120" s="126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97">
        <v>1</v>
      </c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>
        <f>IF(ISNUMBER(AF120),AF120,0)+IF(ISNUMBER(AK120),AK120,0)</f>
        <v>1</v>
      </c>
      <c r="AQ120" s="197"/>
      <c r="AR120" s="197"/>
      <c r="AS120" s="197"/>
      <c r="AT120" s="197"/>
      <c r="AU120" s="197">
        <v>1</v>
      </c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>
        <f>IF(ISNUMBER(AU120),AU120,0)+IF(ISNUMBER(AZ120),AZ120,0)</f>
        <v>1</v>
      </c>
      <c r="BF120" s="197"/>
      <c r="BG120" s="197"/>
      <c r="BH120" s="197"/>
      <c r="BI120" s="197"/>
      <c r="CA120" s="7" t="s">
        <v>47</v>
      </c>
    </row>
    <row r="121" spans="1:79" s="7" customFormat="1" ht="13.5">
      <c r="A121" s="102">
        <v>0</v>
      </c>
      <c r="B121" s="103"/>
      <c r="C121" s="103"/>
      <c r="D121" s="119" t="s">
        <v>228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70" t="s">
        <v>235</v>
      </c>
      <c r="W121" s="171"/>
      <c r="X121" s="171"/>
      <c r="Y121" s="171"/>
      <c r="Z121" s="171"/>
      <c r="AA121" s="171"/>
      <c r="AB121" s="171"/>
      <c r="AC121" s="171"/>
      <c r="AD121" s="171"/>
      <c r="AE121" s="17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7" t="s">
        <v>47</v>
      </c>
    </row>
    <row r="122" spans="1:61" s="29" customFormat="1" ht="28.5" customHeight="1">
      <c r="A122" s="91">
        <v>0</v>
      </c>
      <c r="B122" s="123"/>
      <c r="C122" s="123"/>
      <c r="D122" s="170" t="s">
        <v>334</v>
      </c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2"/>
      <c r="Q122" s="126" t="s">
        <v>197</v>
      </c>
      <c r="R122" s="126"/>
      <c r="S122" s="126"/>
      <c r="T122" s="126"/>
      <c r="U122" s="126"/>
      <c r="V122" s="173"/>
      <c r="W122" s="167"/>
      <c r="X122" s="167"/>
      <c r="Y122" s="167"/>
      <c r="Z122" s="167"/>
      <c r="AA122" s="167"/>
      <c r="AB122" s="167"/>
      <c r="AC122" s="167"/>
      <c r="AD122" s="167"/>
      <c r="AE122" s="168"/>
      <c r="AF122" s="155">
        <v>1</v>
      </c>
      <c r="AG122" s="155"/>
      <c r="AH122" s="155"/>
      <c r="AI122" s="155"/>
      <c r="AJ122" s="155"/>
      <c r="AK122" s="155">
        <v>0</v>
      </c>
      <c r="AL122" s="155"/>
      <c r="AM122" s="155"/>
      <c r="AN122" s="155"/>
      <c r="AO122" s="155"/>
      <c r="AP122" s="155">
        <f aca="true" t="shared" si="0" ref="AP121:AP126">IF(ISNUMBER(AF122),AF122,0)+IF(ISNUMBER(AK122),AK122,0)</f>
        <v>1</v>
      </c>
      <c r="AQ122" s="155"/>
      <c r="AR122" s="155"/>
      <c r="AS122" s="155"/>
      <c r="AT122" s="155"/>
      <c r="AU122" s="155">
        <v>1</v>
      </c>
      <c r="AV122" s="155"/>
      <c r="AW122" s="155"/>
      <c r="AX122" s="155"/>
      <c r="AY122" s="155"/>
      <c r="AZ122" s="155">
        <v>0</v>
      </c>
      <c r="BA122" s="155"/>
      <c r="BB122" s="155"/>
      <c r="BC122" s="155"/>
      <c r="BD122" s="155"/>
      <c r="BE122" s="155">
        <f>IF(ISNUMBER(AU122),AU122,0)+IF(ISNUMBER(AZ122),AZ122,0)</f>
        <v>1</v>
      </c>
      <c r="BF122" s="155"/>
      <c r="BG122" s="155"/>
      <c r="BH122" s="155"/>
      <c r="BI122" s="155"/>
    </row>
    <row r="123" spans="1:61" s="7" customFormat="1" ht="13.5">
      <c r="A123" s="102">
        <v>0</v>
      </c>
      <c r="B123" s="103"/>
      <c r="C123" s="103"/>
      <c r="D123" s="173" t="s">
        <v>233</v>
      </c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8"/>
      <c r="Q123" s="119"/>
      <c r="R123" s="119"/>
      <c r="S123" s="119"/>
      <c r="T123" s="119"/>
      <c r="U123" s="119"/>
      <c r="V123" s="170" t="s">
        <v>235</v>
      </c>
      <c r="W123" s="176"/>
      <c r="X123" s="176"/>
      <c r="Y123" s="176"/>
      <c r="Z123" s="176"/>
      <c r="AA123" s="176"/>
      <c r="AB123" s="176"/>
      <c r="AC123" s="176"/>
      <c r="AD123" s="176"/>
      <c r="AE123" s="177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61" s="29" customFormat="1" ht="28.5" customHeight="1">
      <c r="A124" s="91">
        <v>0</v>
      </c>
      <c r="B124" s="123"/>
      <c r="C124" s="123"/>
      <c r="D124" s="170" t="s">
        <v>335</v>
      </c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7"/>
      <c r="Q124" s="126" t="s">
        <v>287</v>
      </c>
      <c r="R124" s="126"/>
      <c r="S124" s="126"/>
      <c r="T124" s="126"/>
      <c r="U124" s="126"/>
      <c r="V124" s="173"/>
      <c r="W124" s="167"/>
      <c r="X124" s="167"/>
      <c r="Y124" s="167"/>
      <c r="Z124" s="167"/>
      <c r="AA124" s="167"/>
      <c r="AB124" s="167"/>
      <c r="AC124" s="167"/>
      <c r="AD124" s="167"/>
      <c r="AE124" s="168"/>
      <c r="AF124" s="155">
        <v>250000</v>
      </c>
      <c r="AG124" s="155"/>
      <c r="AH124" s="155"/>
      <c r="AI124" s="155"/>
      <c r="AJ124" s="155"/>
      <c r="AK124" s="155">
        <v>0</v>
      </c>
      <c r="AL124" s="155"/>
      <c r="AM124" s="155"/>
      <c r="AN124" s="155"/>
      <c r="AO124" s="155"/>
      <c r="AP124" s="155">
        <f t="shared" si="0"/>
        <v>250000</v>
      </c>
      <c r="AQ124" s="155"/>
      <c r="AR124" s="155"/>
      <c r="AS124" s="155"/>
      <c r="AT124" s="155"/>
      <c r="AU124" s="155">
        <v>250000</v>
      </c>
      <c r="AV124" s="155"/>
      <c r="AW124" s="155"/>
      <c r="AX124" s="155"/>
      <c r="AY124" s="155"/>
      <c r="AZ124" s="155">
        <v>0</v>
      </c>
      <c r="BA124" s="155"/>
      <c r="BB124" s="155"/>
      <c r="BC124" s="155"/>
      <c r="BD124" s="155"/>
      <c r="BE124" s="155">
        <f>IF(ISNUMBER(AU124),AU124,0)+IF(ISNUMBER(AZ124),AZ124,0)</f>
        <v>250000</v>
      </c>
      <c r="BF124" s="155"/>
      <c r="BG124" s="155"/>
      <c r="BH124" s="155"/>
      <c r="BI124" s="155"/>
    </row>
    <row r="125" spans="1:61" s="7" customFormat="1" ht="13.5">
      <c r="A125" s="102">
        <v>0</v>
      </c>
      <c r="B125" s="103"/>
      <c r="C125" s="103"/>
      <c r="D125" s="173" t="s">
        <v>289</v>
      </c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8"/>
      <c r="Q125" s="119"/>
      <c r="R125" s="119"/>
      <c r="S125" s="119"/>
      <c r="T125" s="119"/>
      <c r="U125" s="119"/>
      <c r="V125" s="120" t="s">
        <v>235</v>
      </c>
      <c r="W125" s="198"/>
      <c r="X125" s="198"/>
      <c r="Y125" s="198"/>
      <c r="Z125" s="198"/>
      <c r="AA125" s="198"/>
      <c r="AB125" s="198"/>
      <c r="AC125" s="198"/>
      <c r="AD125" s="198"/>
      <c r="AE125" s="199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61" s="29" customFormat="1" ht="57" customHeight="1">
      <c r="A126" s="91">
        <v>0</v>
      </c>
      <c r="B126" s="123"/>
      <c r="C126" s="123"/>
      <c r="D126" s="170" t="s">
        <v>336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7"/>
      <c r="Q126" s="126" t="s">
        <v>316</v>
      </c>
      <c r="R126" s="126"/>
      <c r="S126" s="126"/>
      <c r="T126" s="126"/>
      <c r="U126" s="126"/>
      <c r="V126" s="120" t="s">
        <v>235</v>
      </c>
      <c r="W126" s="198"/>
      <c r="X126" s="198"/>
      <c r="Y126" s="198"/>
      <c r="Z126" s="198"/>
      <c r="AA126" s="198"/>
      <c r="AB126" s="198"/>
      <c r="AC126" s="198"/>
      <c r="AD126" s="198"/>
      <c r="AE126" s="199"/>
      <c r="AF126" s="155">
        <v>100</v>
      </c>
      <c r="AG126" s="155"/>
      <c r="AH126" s="155"/>
      <c r="AI126" s="155"/>
      <c r="AJ126" s="155"/>
      <c r="AK126" s="155">
        <v>0</v>
      </c>
      <c r="AL126" s="155"/>
      <c r="AM126" s="155"/>
      <c r="AN126" s="155"/>
      <c r="AO126" s="155"/>
      <c r="AP126" s="155">
        <f t="shared" si="0"/>
        <v>100</v>
      </c>
      <c r="AQ126" s="155"/>
      <c r="AR126" s="155"/>
      <c r="AS126" s="155"/>
      <c r="AT126" s="155"/>
      <c r="AU126" s="155">
        <v>100</v>
      </c>
      <c r="AV126" s="155"/>
      <c r="AW126" s="155"/>
      <c r="AX126" s="155"/>
      <c r="AY126" s="155"/>
      <c r="AZ126" s="155">
        <v>0</v>
      </c>
      <c r="BA126" s="155"/>
      <c r="BB126" s="155"/>
      <c r="BC126" s="155"/>
      <c r="BD126" s="155"/>
      <c r="BE126" s="155">
        <v>100</v>
      </c>
      <c r="BF126" s="155"/>
      <c r="BG126" s="155"/>
      <c r="BH126" s="155"/>
      <c r="BI126" s="155"/>
    </row>
    <row r="128" spans="1:64" ht="14.25" customHeight="1">
      <c r="A128" s="105" t="s">
        <v>139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</row>
    <row r="129" spans="1:70" ht="15" customHeight="1">
      <c r="A129" s="125" t="s">
        <v>205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</row>
    <row r="130" spans="1:70" ht="12.75" customHeight="1">
      <c r="A130" s="113" t="s">
        <v>20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/>
      <c r="U130" s="126" t="s">
        <v>206</v>
      </c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 t="s">
        <v>207</v>
      </c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 t="s">
        <v>208</v>
      </c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 t="s">
        <v>209</v>
      </c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 t="s">
        <v>210</v>
      </c>
      <c r="BJ130" s="126"/>
      <c r="BK130" s="126"/>
      <c r="BL130" s="126"/>
      <c r="BM130" s="126"/>
      <c r="BN130" s="126"/>
      <c r="BO130" s="126"/>
      <c r="BP130" s="126"/>
      <c r="BQ130" s="126"/>
      <c r="BR130" s="126"/>
    </row>
    <row r="131" spans="1:70" ht="30" customHeight="1">
      <c r="A131" s="116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8"/>
      <c r="U131" s="126" t="s">
        <v>5</v>
      </c>
      <c r="V131" s="126"/>
      <c r="W131" s="126"/>
      <c r="X131" s="126"/>
      <c r="Y131" s="126"/>
      <c r="Z131" s="126" t="s">
        <v>4</v>
      </c>
      <c r="AA131" s="126"/>
      <c r="AB131" s="126"/>
      <c r="AC131" s="126"/>
      <c r="AD131" s="126"/>
      <c r="AE131" s="126" t="s">
        <v>5</v>
      </c>
      <c r="AF131" s="126"/>
      <c r="AG131" s="126"/>
      <c r="AH131" s="126"/>
      <c r="AI131" s="126"/>
      <c r="AJ131" s="126" t="s">
        <v>4</v>
      </c>
      <c r="AK131" s="126"/>
      <c r="AL131" s="126"/>
      <c r="AM131" s="126"/>
      <c r="AN131" s="126"/>
      <c r="AO131" s="126" t="s">
        <v>5</v>
      </c>
      <c r="AP131" s="126"/>
      <c r="AQ131" s="126"/>
      <c r="AR131" s="126"/>
      <c r="AS131" s="126"/>
      <c r="AT131" s="126" t="s">
        <v>4</v>
      </c>
      <c r="AU131" s="126"/>
      <c r="AV131" s="126"/>
      <c r="AW131" s="126"/>
      <c r="AX131" s="126"/>
      <c r="AY131" s="126" t="s">
        <v>5</v>
      </c>
      <c r="AZ131" s="126"/>
      <c r="BA131" s="126"/>
      <c r="BB131" s="126"/>
      <c r="BC131" s="126"/>
      <c r="BD131" s="126" t="s">
        <v>4</v>
      </c>
      <c r="BE131" s="126"/>
      <c r="BF131" s="126"/>
      <c r="BG131" s="126"/>
      <c r="BH131" s="126"/>
      <c r="BI131" s="126" t="s">
        <v>5</v>
      </c>
      <c r="BJ131" s="126"/>
      <c r="BK131" s="126"/>
      <c r="BL131" s="126"/>
      <c r="BM131" s="126"/>
      <c r="BN131" s="126" t="s">
        <v>4</v>
      </c>
      <c r="BO131" s="126"/>
      <c r="BP131" s="126"/>
      <c r="BQ131" s="126"/>
      <c r="BR131" s="126"/>
    </row>
    <row r="132" spans="1:70" ht="15" customHeight="1">
      <c r="A132" s="120">
        <v>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2"/>
      <c r="U132" s="126">
        <v>2</v>
      </c>
      <c r="V132" s="126"/>
      <c r="W132" s="126"/>
      <c r="X132" s="126"/>
      <c r="Y132" s="126"/>
      <c r="Z132" s="126">
        <v>3</v>
      </c>
      <c r="AA132" s="126"/>
      <c r="AB132" s="126"/>
      <c r="AC132" s="126"/>
      <c r="AD132" s="126"/>
      <c r="AE132" s="126">
        <v>4</v>
      </c>
      <c r="AF132" s="126"/>
      <c r="AG132" s="126"/>
      <c r="AH132" s="126"/>
      <c r="AI132" s="126"/>
      <c r="AJ132" s="126">
        <v>5</v>
      </c>
      <c r="AK132" s="126"/>
      <c r="AL132" s="126"/>
      <c r="AM132" s="126"/>
      <c r="AN132" s="126"/>
      <c r="AO132" s="126">
        <v>6</v>
      </c>
      <c r="AP132" s="126"/>
      <c r="AQ132" s="126"/>
      <c r="AR132" s="126"/>
      <c r="AS132" s="126"/>
      <c r="AT132" s="126">
        <v>7</v>
      </c>
      <c r="AU132" s="126"/>
      <c r="AV132" s="126"/>
      <c r="AW132" s="126"/>
      <c r="AX132" s="126"/>
      <c r="AY132" s="126">
        <v>8</v>
      </c>
      <c r="AZ132" s="126"/>
      <c r="BA132" s="126"/>
      <c r="BB132" s="126"/>
      <c r="BC132" s="126"/>
      <c r="BD132" s="126">
        <v>9</v>
      </c>
      <c r="BE132" s="126"/>
      <c r="BF132" s="126"/>
      <c r="BG132" s="126"/>
      <c r="BH132" s="126"/>
      <c r="BI132" s="126">
        <v>10</v>
      </c>
      <c r="BJ132" s="126"/>
      <c r="BK132" s="126"/>
      <c r="BL132" s="126"/>
      <c r="BM132" s="126"/>
      <c r="BN132" s="126">
        <v>11</v>
      </c>
      <c r="BO132" s="126"/>
      <c r="BP132" s="126"/>
      <c r="BQ132" s="126"/>
      <c r="BR132" s="126"/>
    </row>
    <row r="133" spans="1:79" s="1" customFormat="1" ht="15.75" customHeight="1" hidden="1">
      <c r="A133" s="91" t="s">
        <v>69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4"/>
      <c r="U133" s="127" t="s">
        <v>77</v>
      </c>
      <c r="V133" s="127"/>
      <c r="W133" s="127"/>
      <c r="X133" s="127"/>
      <c r="Y133" s="127"/>
      <c r="Z133" s="85" t="s">
        <v>78</v>
      </c>
      <c r="AA133" s="85"/>
      <c r="AB133" s="85"/>
      <c r="AC133" s="85"/>
      <c r="AD133" s="85"/>
      <c r="AE133" s="127" t="s">
        <v>79</v>
      </c>
      <c r="AF133" s="127"/>
      <c r="AG133" s="127"/>
      <c r="AH133" s="127"/>
      <c r="AI133" s="127"/>
      <c r="AJ133" s="85" t="s">
        <v>80</v>
      </c>
      <c r="AK133" s="85"/>
      <c r="AL133" s="85"/>
      <c r="AM133" s="85"/>
      <c r="AN133" s="85"/>
      <c r="AO133" s="127" t="s">
        <v>70</v>
      </c>
      <c r="AP133" s="127"/>
      <c r="AQ133" s="127"/>
      <c r="AR133" s="127"/>
      <c r="AS133" s="127"/>
      <c r="AT133" s="85" t="s">
        <v>71</v>
      </c>
      <c r="AU133" s="85"/>
      <c r="AV133" s="85"/>
      <c r="AW133" s="85"/>
      <c r="AX133" s="85"/>
      <c r="AY133" s="127" t="s">
        <v>72</v>
      </c>
      <c r="AZ133" s="127"/>
      <c r="BA133" s="127"/>
      <c r="BB133" s="127"/>
      <c r="BC133" s="127"/>
      <c r="BD133" s="85" t="s">
        <v>73</v>
      </c>
      <c r="BE133" s="85"/>
      <c r="BF133" s="85"/>
      <c r="BG133" s="85"/>
      <c r="BH133" s="85"/>
      <c r="BI133" s="127" t="s">
        <v>74</v>
      </c>
      <c r="BJ133" s="127"/>
      <c r="BK133" s="127"/>
      <c r="BL133" s="127"/>
      <c r="BM133" s="127"/>
      <c r="BN133" s="85" t="s">
        <v>75</v>
      </c>
      <c r="BO133" s="85"/>
      <c r="BP133" s="85"/>
      <c r="BQ133" s="85"/>
      <c r="BR133" s="85"/>
      <c r="CA133" t="s">
        <v>48</v>
      </c>
    </row>
    <row r="134" spans="1:79" s="7" customFormat="1" ht="12.75" customHeight="1">
      <c r="A134" s="102" t="s">
        <v>162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4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CA134" s="7" t="s">
        <v>49</v>
      </c>
    </row>
    <row r="135" spans="1:70" s="6" customFormat="1" ht="25.5" customHeight="1">
      <c r="A135" s="94" t="s">
        <v>244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2"/>
      <c r="U135" s="139" t="s">
        <v>214</v>
      </c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 t="s">
        <v>214</v>
      </c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 t="s">
        <v>214</v>
      </c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 t="s">
        <v>214</v>
      </c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 t="s">
        <v>214</v>
      </c>
      <c r="BJ135" s="139"/>
      <c r="BK135" s="139"/>
      <c r="BL135" s="139"/>
      <c r="BM135" s="139"/>
      <c r="BN135" s="139"/>
      <c r="BO135" s="139"/>
      <c r="BP135" s="139"/>
      <c r="BQ135" s="139"/>
      <c r="BR135" s="139"/>
    </row>
    <row r="138" spans="1:64" ht="14.25" customHeight="1">
      <c r="A138" s="105" t="s">
        <v>140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</row>
    <row r="139" spans="1:64" ht="15" customHeight="1">
      <c r="A139" s="113" t="s">
        <v>7</v>
      </c>
      <c r="B139" s="114"/>
      <c r="C139" s="114"/>
      <c r="D139" s="113" t="s">
        <v>11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5"/>
      <c r="W139" s="126" t="s">
        <v>206</v>
      </c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 t="s">
        <v>255</v>
      </c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 t="s">
        <v>264</v>
      </c>
      <c r="AV139" s="126"/>
      <c r="AW139" s="126"/>
      <c r="AX139" s="126"/>
      <c r="AY139" s="126"/>
      <c r="AZ139" s="126"/>
      <c r="BA139" s="126" t="s">
        <v>270</v>
      </c>
      <c r="BB139" s="126"/>
      <c r="BC139" s="126"/>
      <c r="BD139" s="126"/>
      <c r="BE139" s="126"/>
      <c r="BF139" s="126"/>
      <c r="BG139" s="126" t="s">
        <v>276</v>
      </c>
      <c r="BH139" s="126"/>
      <c r="BI139" s="126"/>
      <c r="BJ139" s="126"/>
      <c r="BK139" s="126"/>
      <c r="BL139" s="126"/>
    </row>
    <row r="140" spans="1:64" ht="15" customHeight="1">
      <c r="A140" s="152"/>
      <c r="B140" s="153"/>
      <c r="C140" s="153"/>
      <c r="D140" s="152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4"/>
      <c r="W140" s="126" t="s">
        <v>5</v>
      </c>
      <c r="X140" s="126"/>
      <c r="Y140" s="126"/>
      <c r="Z140" s="126"/>
      <c r="AA140" s="126"/>
      <c r="AB140" s="126"/>
      <c r="AC140" s="126" t="s">
        <v>4</v>
      </c>
      <c r="AD140" s="126"/>
      <c r="AE140" s="126"/>
      <c r="AF140" s="126"/>
      <c r="AG140" s="126"/>
      <c r="AH140" s="126"/>
      <c r="AI140" s="126" t="s">
        <v>5</v>
      </c>
      <c r="AJ140" s="126"/>
      <c r="AK140" s="126"/>
      <c r="AL140" s="126"/>
      <c r="AM140" s="126"/>
      <c r="AN140" s="126"/>
      <c r="AO140" s="126" t="s">
        <v>4</v>
      </c>
      <c r="AP140" s="126"/>
      <c r="AQ140" s="126"/>
      <c r="AR140" s="126"/>
      <c r="AS140" s="126"/>
      <c r="AT140" s="126"/>
      <c r="AU140" s="141" t="s">
        <v>5</v>
      </c>
      <c r="AV140" s="141"/>
      <c r="AW140" s="141"/>
      <c r="AX140" s="141" t="s">
        <v>4</v>
      </c>
      <c r="AY140" s="141"/>
      <c r="AZ140" s="141"/>
      <c r="BA140" s="141" t="s">
        <v>5</v>
      </c>
      <c r="BB140" s="141"/>
      <c r="BC140" s="141"/>
      <c r="BD140" s="141" t="s">
        <v>4</v>
      </c>
      <c r="BE140" s="141"/>
      <c r="BF140" s="141"/>
      <c r="BG140" s="141" t="s">
        <v>5</v>
      </c>
      <c r="BH140" s="141"/>
      <c r="BI140" s="141"/>
      <c r="BJ140" s="141" t="s">
        <v>4</v>
      </c>
      <c r="BK140" s="141"/>
      <c r="BL140" s="141"/>
    </row>
    <row r="141" spans="1:64" ht="57" customHeight="1">
      <c r="A141" s="116"/>
      <c r="B141" s="117"/>
      <c r="C141" s="117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8"/>
      <c r="W141" s="126" t="s">
        <v>13</v>
      </c>
      <c r="X141" s="126"/>
      <c r="Y141" s="126"/>
      <c r="Z141" s="126" t="s">
        <v>12</v>
      </c>
      <c r="AA141" s="126"/>
      <c r="AB141" s="126"/>
      <c r="AC141" s="126" t="s">
        <v>13</v>
      </c>
      <c r="AD141" s="126"/>
      <c r="AE141" s="126"/>
      <c r="AF141" s="126" t="s">
        <v>12</v>
      </c>
      <c r="AG141" s="126"/>
      <c r="AH141" s="126"/>
      <c r="AI141" s="126" t="s">
        <v>13</v>
      </c>
      <c r="AJ141" s="126"/>
      <c r="AK141" s="126"/>
      <c r="AL141" s="126" t="s">
        <v>12</v>
      </c>
      <c r="AM141" s="126"/>
      <c r="AN141" s="126"/>
      <c r="AO141" s="126" t="s">
        <v>13</v>
      </c>
      <c r="AP141" s="126"/>
      <c r="AQ141" s="126"/>
      <c r="AR141" s="126" t="s">
        <v>12</v>
      </c>
      <c r="AS141" s="126"/>
      <c r="AT141" s="126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</row>
    <row r="142" spans="1:64" ht="15" customHeight="1">
      <c r="A142" s="120">
        <v>1</v>
      </c>
      <c r="B142" s="121"/>
      <c r="C142" s="121"/>
      <c r="D142" s="120">
        <v>2</v>
      </c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2"/>
      <c r="W142" s="126">
        <v>3</v>
      </c>
      <c r="X142" s="126"/>
      <c r="Y142" s="126"/>
      <c r="Z142" s="126">
        <v>4</v>
      </c>
      <c r="AA142" s="126"/>
      <c r="AB142" s="126"/>
      <c r="AC142" s="126">
        <v>5</v>
      </c>
      <c r="AD142" s="126"/>
      <c r="AE142" s="126"/>
      <c r="AF142" s="126">
        <v>6</v>
      </c>
      <c r="AG142" s="126"/>
      <c r="AH142" s="126"/>
      <c r="AI142" s="126">
        <v>7</v>
      </c>
      <c r="AJ142" s="126"/>
      <c r="AK142" s="126"/>
      <c r="AL142" s="126">
        <v>8</v>
      </c>
      <c r="AM142" s="126"/>
      <c r="AN142" s="126"/>
      <c r="AO142" s="126">
        <v>9</v>
      </c>
      <c r="AP142" s="126"/>
      <c r="AQ142" s="126"/>
      <c r="AR142" s="126">
        <v>10</v>
      </c>
      <c r="AS142" s="126"/>
      <c r="AT142" s="126"/>
      <c r="AU142" s="126">
        <v>11</v>
      </c>
      <c r="AV142" s="126"/>
      <c r="AW142" s="126"/>
      <c r="AX142" s="126">
        <v>12</v>
      </c>
      <c r="AY142" s="126"/>
      <c r="AZ142" s="126"/>
      <c r="BA142" s="126">
        <v>13</v>
      </c>
      <c r="BB142" s="126"/>
      <c r="BC142" s="126"/>
      <c r="BD142" s="126">
        <v>14</v>
      </c>
      <c r="BE142" s="126"/>
      <c r="BF142" s="126"/>
      <c r="BG142" s="126">
        <v>15</v>
      </c>
      <c r="BH142" s="126"/>
      <c r="BI142" s="126"/>
      <c r="BJ142" s="126">
        <v>16</v>
      </c>
      <c r="BK142" s="126"/>
      <c r="BL142" s="126"/>
    </row>
    <row r="143" spans="1:79" s="1" customFormat="1" ht="12.75" customHeight="1" hidden="1">
      <c r="A143" s="91" t="s">
        <v>81</v>
      </c>
      <c r="B143" s="123"/>
      <c r="C143" s="123"/>
      <c r="D143" s="91" t="s">
        <v>69</v>
      </c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4"/>
      <c r="W143" s="127" t="s">
        <v>84</v>
      </c>
      <c r="X143" s="127"/>
      <c r="Y143" s="127"/>
      <c r="Z143" s="127" t="s">
        <v>85</v>
      </c>
      <c r="AA143" s="127"/>
      <c r="AB143" s="127"/>
      <c r="AC143" s="85" t="s">
        <v>86</v>
      </c>
      <c r="AD143" s="85"/>
      <c r="AE143" s="85"/>
      <c r="AF143" s="85" t="s">
        <v>87</v>
      </c>
      <c r="AG143" s="85"/>
      <c r="AH143" s="85"/>
      <c r="AI143" s="127" t="s">
        <v>88</v>
      </c>
      <c r="AJ143" s="127"/>
      <c r="AK143" s="127"/>
      <c r="AL143" s="127" t="s">
        <v>89</v>
      </c>
      <c r="AM143" s="127"/>
      <c r="AN143" s="127"/>
      <c r="AO143" s="85" t="s">
        <v>117</v>
      </c>
      <c r="AP143" s="85"/>
      <c r="AQ143" s="85"/>
      <c r="AR143" s="85" t="s">
        <v>90</v>
      </c>
      <c r="AS143" s="85"/>
      <c r="AT143" s="85"/>
      <c r="AU143" s="127" t="s">
        <v>118</v>
      </c>
      <c r="AV143" s="127"/>
      <c r="AW143" s="127"/>
      <c r="AX143" s="85" t="s">
        <v>119</v>
      </c>
      <c r="AY143" s="85"/>
      <c r="AZ143" s="85"/>
      <c r="BA143" s="127" t="s">
        <v>120</v>
      </c>
      <c r="BB143" s="127"/>
      <c r="BC143" s="127"/>
      <c r="BD143" s="85" t="s">
        <v>121</v>
      </c>
      <c r="BE143" s="85"/>
      <c r="BF143" s="85"/>
      <c r="BG143" s="127" t="s">
        <v>122</v>
      </c>
      <c r="BH143" s="127"/>
      <c r="BI143" s="127"/>
      <c r="BJ143" s="85" t="s">
        <v>123</v>
      </c>
      <c r="BK143" s="85"/>
      <c r="BL143" s="85"/>
      <c r="CA143" s="1" t="s">
        <v>116</v>
      </c>
    </row>
    <row r="144" spans="1:79" s="7" customFormat="1" ht="12.75" customHeight="1">
      <c r="A144" s="102">
        <v>1</v>
      </c>
      <c r="B144" s="103"/>
      <c r="C144" s="103"/>
      <c r="D144" s="166" t="s">
        <v>248</v>
      </c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8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7" t="s">
        <v>50</v>
      </c>
    </row>
    <row r="145" spans="1:64" s="6" customFormat="1" ht="25.5" customHeight="1">
      <c r="A145" s="91">
        <v>2</v>
      </c>
      <c r="B145" s="123"/>
      <c r="C145" s="123"/>
      <c r="D145" s="94" t="s">
        <v>249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2"/>
      <c r="W145" s="148" t="s">
        <v>214</v>
      </c>
      <c r="X145" s="148"/>
      <c r="Y145" s="148"/>
      <c r="Z145" s="148" t="s">
        <v>214</v>
      </c>
      <c r="AA145" s="148"/>
      <c r="AB145" s="148"/>
      <c r="AC145" s="148"/>
      <c r="AD145" s="148"/>
      <c r="AE145" s="148"/>
      <c r="AF145" s="148"/>
      <c r="AG145" s="148"/>
      <c r="AH145" s="148"/>
      <c r="AI145" s="148" t="s">
        <v>214</v>
      </c>
      <c r="AJ145" s="148"/>
      <c r="AK145" s="148"/>
      <c r="AL145" s="148" t="s">
        <v>214</v>
      </c>
      <c r="AM145" s="148"/>
      <c r="AN145" s="148"/>
      <c r="AO145" s="148"/>
      <c r="AP145" s="148"/>
      <c r="AQ145" s="148"/>
      <c r="AR145" s="148"/>
      <c r="AS145" s="148"/>
      <c r="AT145" s="148"/>
      <c r="AU145" s="148" t="s">
        <v>214</v>
      </c>
      <c r="AV145" s="148"/>
      <c r="AW145" s="148"/>
      <c r="AX145" s="148"/>
      <c r="AY145" s="148"/>
      <c r="AZ145" s="148"/>
      <c r="BA145" s="148" t="s">
        <v>214</v>
      </c>
      <c r="BB145" s="148"/>
      <c r="BC145" s="148"/>
      <c r="BD145" s="148"/>
      <c r="BE145" s="148"/>
      <c r="BF145" s="148"/>
      <c r="BG145" s="148" t="s">
        <v>214</v>
      </c>
      <c r="BH145" s="148"/>
      <c r="BI145" s="148"/>
      <c r="BJ145" s="148"/>
      <c r="BK145" s="148"/>
      <c r="BL145" s="148"/>
    </row>
    <row r="148" spans="1:64" ht="14.25" customHeight="1">
      <c r="A148" s="105" t="s">
        <v>168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</row>
    <row r="149" spans="1:71" ht="14.25" customHeight="1">
      <c r="A149" s="105" t="s">
        <v>265</v>
      </c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ht="15" customHeight="1">
      <c r="A150" s="74" t="s">
        <v>205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</row>
    <row r="151" spans="1:71" ht="15" customHeight="1">
      <c r="A151" s="126" t="s">
        <v>7</v>
      </c>
      <c r="B151" s="126"/>
      <c r="C151" s="126"/>
      <c r="D151" s="126"/>
      <c r="E151" s="126"/>
      <c r="F151" s="126"/>
      <c r="G151" s="126" t="s">
        <v>141</v>
      </c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 t="s">
        <v>14</v>
      </c>
      <c r="U151" s="126"/>
      <c r="V151" s="126"/>
      <c r="W151" s="126"/>
      <c r="X151" s="126"/>
      <c r="Y151" s="126"/>
      <c r="Z151" s="126"/>
      <c r="AA151" s="120" t="s">
        <v>206</v>
      </c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4"/>
      <c r="AP151" s="120" t="s">
        <v>207</v>
      </c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2"/>
      <c r="BE151" s="120" t="s">
        <v>208</v>
      </c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2"/>
    </row>
    <row r="152" spans="1:71" ht="31.5" customHeight="1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 t="s">
        <v>5</v>
      </c>
      <c r="AB152" s="126"/>
      <c r="AC152" s="126"/>
      <c r="AD152" s="126"/>
      <c r="AE152" s="126"/>
      <c r="AF152" s="126" t="s">
        <v>4</v>
      </c>
      <c r="AG152" s="126"/>
      <c r="AH152" s="126"/>
      <c r="AI152" s="126"/>
      <c r="AJ152" s="126"/>
      <c r="AK152" s="126" t="s">
        <v>101</v>
      </c>
      <c r="AL152" s="126"/>
      <c r="AM152" s="126"/>
      <c r="AN152" s="126"/>
      <c r="AO152" s="126"/>
      <c r="AP152" s="126" t="s">
        <v>5</v>
      </c>
      <c r="AQ152" s="126"/>
      <c r="AR152" s="126"/>
      <c r="AS152" s="126"/>
      <c r="AT152" s="126"/>
      <c r="AU152" s="126" t="s">
        <v>4</v>
      </c>
      <c r="AV152" s="126"/>
      <c r="AW152" s="126"/>
      <c r="AX152" s="126"/>
      <c r="AY152" s="126"/>
      <c r="AZ152" s="126" t="s">
        <v>108</v>
      </c>
      <c r="BA152" s="126"/>
      <c r="BB152" s="126"/>
      <c r="BC152" s="126"/>
      <c r="BD152" s="126"/>
      <c r="BE152" s="126" t="s">
        <v>5</v>
      </c>
      <c r="BF152" s="126"/>
      <c r="BG152" s="126"/>
      <c r="BH152" s="126"/>
      <c r="BI152" s="126"/>
      <c r="BJ152" s="126" t="s">
        <v>4</v>
      </c>
      <c r="BK152" s="126"/>
      <c r="BL152" s="126"/>
      <c r="BM152" s="126"/>
      <c r="BN152" s="126"/>
      <c r="BO152" s="126" t="s">
        <v>142</v>
      </c>
      <c r="BP152" s="126"/>
      <c r="BQ152" s="126"/>
      <c r="BR152" s="126"/>
      <c r="BS152" s="126"/>
    </row>
    <row r="153" spans="1:71" ht="15" customHeight="1">
      <c r="A153" s="126">
        <v>1</v>
      </c>
      <c r="B153" s="126"/>
      <c r="C153" s="126"/>
      <c r="D153" s="126"/>
      <c r="E153" s="126"/>
      <c r="F153" s="126"/>
      <c r="G153" s="126">
        <v>2</v>
      </c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>
        <v>3</v>
      </c>
      <c r="U153" s="126"/>
      <c r="V153" s="126"/>
      <c r="W153" s="126"/>
      <c r="X153" s="126"/>
      <c r="Y153" s="126"/>
      <c r="Z153" s="126"/>
      <c r="AA153" s="126">
        <v>4</v>
      </c>
      <c r="AB153" s="126"/>
      <c r="AC153" s="126"/>
      <c r="AD153" s="126"/>
      <c r="AE153" s="126"/>
      <c r="AF153" s="126">
        <v>5</v>
      </c>
      <c r="AG153" s="126"/>
      <c r="AH153" s="126"/>
      <c r="AI153" s="126"/>
      <c r="AJ153" s="126"/>
      <c r="AK153" s="126">
        <v>6</v>
      </c>
      <c r="AL153" s="126"/>
      <c r="AM153" s="126"/>
      <c r="AN153" s="126"/>
      <c r="AO153" s="126"/>
      <c r="AP153" s="126">
        <v>7</v>
      </c>
      <c r="AQ153" s="126"/>
      <c r="AR153" s="126"/>
      <c r="AS153" s="126"/>
      <c r="AT153" s="126"/>
      <c r="AU153" s="126">
        <v>8</v>
      </c>
      <c r="AV153" s="126"/>
      <c r="AW153" s="126"/>
      <c r="AX153" s="126"/>
      <c r="AY153" s="126"/>
      <c r="AZ153" s="126">
        <v>9</v>
      </c>
      <c r="BA153" s="126"/>
      <c r="BB153" s="126"/>
      <c r="BC153" s="126"/>
      <c r="BD153" s="126"/>
      <c r="BE153" s="126">
        <v>10</v>
      </c>
      <c r="BF153" s="126"/>
      <c r="BG153" s="126"/>
      <c r="BH153" s="126"/>
      <c r="BI153" s="126"/>
      <c r="BJ153" s="126">
        <v>11</v>
      </c>
      <c r="BK153" s="126"/>
      <c r="BL153" s="126"/>
      <c r="BM153" s="126"/>
      <c r="BN153" s="126"/>
      <c r="BO153" s="126">
        <v>12</v>
      </c>
      <c r="BP153" s="126"/>
      <c r="BQ153" s="126"/>
      <c r="BR153" s="126"/>
      <c r="BS153" s="126"/>
    </row>
    <row r="154" spans="1:79" s="1" customFormat="1" ht="15" customHeight="1" hidden="1">
      <c r="A154" s="127" t="s">
        <v>81</v>
      </c>
      <c r="B154" s="127"/>
      <c r="C154" s="127"/>
      <c r="D154" s="127"/>
      <c r="E154" s="127"/>
      <c r="F154" s="127"/>
      <c r="G154" s="140" t="s">
        <v>69</v>
      </c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 t="s">
        <v>91</v>
      </c>
      <c r="U154" s="140"/>
      <c r="V154" s="140"/>
      <c r="W154" s="140"/>
      <c r="X154" s="140"/>
      <c r="Y154" s="140"/>
      <c r="Z154" s="140"/>
      <c r="AA154" s="85" t="s">
        <v>77</v>
      </c>
      <c r="AB154" s="85"/>
      <c r="AC154" s="85"/>
      <c r="AD154" s="85"/>
      <c r="AE154" s="85"/>
      <c r="AF154" s="85" t="s">
        <v>78</v>
      </c>
      <c r="AG154" s="85"/>
      <c r="AH154" s="85"/>
      <c r="AI154" s="85"/>
      <c r="AJ154" s="85"/>
      <c r="AK154" s="86" t="s">
        <v>137</v>
      </c>
      <c r="AL154" s="86"/>
      <c r="AM154" s="86"/>
      <c r="AN154" s="86"/>
      <c r="AO154" s="86"/>
      <c r="AP154" s="85" t="s">
        <v>79</v>
      </c>
      <c r="AQ154" s="85"/>
      <c r="AR154" s="85"/>
      <c r="AS154" s="85"/>
      <c r="AT154" s="85"/>
      <c r="AU154" s="85" t="s">
        <v>80</v>
      </c>
      <c r="AV154" s="85"/>
      <c r="AW154" s="85"/>
      <c r="AX154" s="85"/>
      <c r="AY154" s="85"/>
      <c r="AZ154" s="86" t="s">
        <v>137</v>
      </c>
      <c r="BA154" s="86"/>
      <c r="BB154" s="86"/>
      <c r="BC154" s="86"/>
      <c r="BD154" s="86"/>
      <c r="BE154" s="85" t="s">
        <v>70</v>
      </c>
      <c r="BF154" s="85"/>
      <c r="BG154" s="85"/>
      <c r="BH154" s="85"/>
      <c r="BI154" s="85"/>
      <c r="BJ154" s="85" t="s">
        <v>71</v>
      </c>
      <c r="BK154" s="85"/>
      <c r="BL154" s="85"/>
      <c r="BM154" s="85"/>
      <c r="BN154" s="85"/>
      <c r="BO154" s="86" t="s">
        <v>137</v>
      </c>
      <c r="BP154" s="86"/>
      <c r="BQ154" s="86"/>
      <c r="BR154" s="86"/>
      <c r="BS154" s="86"/>
      <c r="CA154" s="1" t="s">
        <v>51</v>
      </c>
    </row>
    <row r="155" spans="1:79" s="29" customFormat="1" ht="52.5" customHeight="1">
      <c r="A155" s="127">
        <v>1</v>
      </c>
      <c r="B155" s="127"/>
      <c r="C155" s="127"/>
      <c r="D155" s="127"/>
      <c r="E155" s="127"/>
      <c r="F155" s="127"/>
      <c r="G155" s="94" t="s">
        <v>337</v>
      </c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2"/>
      <c r="T155" s="182" t="s">
        <v>338</v>
      </c>
      <c r="U155" s="183"/>
      <c r="V155" s="183"/>
      <c r="W155" s="183"/>
      <c r="X155" s="183"/>
      <c r="Y155" s="183"/>
      <c r="Z155" s="184"/>
      <c r="AA155" s="180">
        <v>0</v>
      </c>
      <c r="AB155" s="180"/>
      <c r="AC155" s="180"/>
      <c r="AD155" s="180"/>
      <c r="AE155" s="180"/>
      <c r="AF155" s="180">
        <v>0</v>
      </c>
      <c r="AG155" s="180"/>
      <c r="AH155" s="180"/>
      <c r="AI155" s="180"/>
      <c r="AJ155" s="180"/>
      <c r="AK155" s="180">
        <f>IF(ISNUMBER(AA155),AA155,0)+IF(ISNUMBER(AF155),AF155,0)</f>
        <v>0</v>
      </c>
      <c r="AL155" s="180"/>
      <c r="AM155" s="180"/>
      <c r="AN155" s="180"/>
      <c r="AO155" s="180"/>
      <c r="AP155" s="180">
        <v>1000000</v>
      </c>
      <c r="AQ155" s="180"/>
      <c r="AR155" s="180"/>
      <c r="AS155" s="180"/>
      <c r="AT155" s="180"/>
      <c r="AU155" s="180">
        <v>0</v>
      </c>
      <c r="AV155" s="180"/>
      <c r="AW155" s="180"/>
      <c r="AX155" s="180"/>
      <c r="AY155" s="180"/>
      <c r="AZ155" s="180">
        <f>IF(ISNUMBER(AP155),AP155,0)+IF(ISNUMBER(AU155),AU155,0)</f>
        <v>1000000</v>
      </c>
      <c r="BA155" s="180"/>
      <c r="BB155" s="180"/>
      <c r="BC155" s="180"/>
      <c r="BD155" s="180"/>
      <c r="BE155" s="180">
        <v>200016</v>
      </c>
      <c r="BF155" s="180"/>
      <c r="BG155" s="180"/>
      <c r="BH155" s="180"/>
      <c r="BI155" s="180"/>
      <c r="BJ155" s="180">
        <v>0</v>
      </c>
      <c r="BK155" s="180"/>
      <c r="BL155" s="180"/>
      <c r="BM155" s="180"/>
      <c r="BN155" s="180"/>
      <c r="BO155" s="180">
        <f>IF(ISNUMBER(BE155),BE155,0)+IF(ISNUMBER(BJ155),BJ155,0)</f>
        <v>200016</v>
      </c>
      <c r="BP155" s="180"/>
      <c r="BQ155" s="180"/>
      <c r="BR155" s="180"/>
      <c r="BS155" s="180"/>
      <c r="CA155" s="29" t="s">
        <v>52</v>
      </c>
    </row>
    <row r="156" spans="1:71" s="7" customFormat="1" ht="12.75" customHeight="1">
      <c r="A156" s="145"/>
      <c r="B156" s="145"/>
      <c r="C156" s="145"/>
      <c r="D156" s="145"/>
      <c r="E156" s="145"/>
      <c r="F156" s="145"/>
      <c r="G156" s="166" t="s">
        <v>162</v>
      </c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8"/>
      <c r="T156" s="188"/>
      <c r="U156" s="189"/>
      <c r="V156" s="189"/>
      <c r="W156" s="189"/>
      <c r="X156" s="189"/>
      <c r="Y156" s="189"/>
      <c r="Z156" s="190"/>
      <c r="AA156" s="87">
        <v>0</v>
      </c>
      <c r="AB156" s="87"/>
      <c r="AC156" s="87"/>
      <c r="AD156" s="87"/>
      <c r="AE156" s="87"/>
      <c r="AF156" s="87">
        <v>0</v>
      </c>
      <c r="AG156" s="87"/>
      <c r="AH156" s="87"/>
      <c r="AI156" s="87"/>
      <c r="AJ156" s="87"/>
      <c r="AK156" s="87">
        <f>IF(ISNUMBER(AA156),AA156,0)+IF(ISNUMBER(AF156),AF156,0)</f>
        <v>0</v>
      </c>
      <c r="AL156" s="87"/>
      <c r="AM156" s="87"/>
      <c r="AN156" s="87"/>
      <c r="AO156" s="87"/>
      <c r="AP156" s="87">
        <v>0</v>
      </c>
      <c r="AQ156" s="87"/>
      <c r="AR156" s="87"/>
      <c r="AS156" s="87"/>
      <c r="AT156" s="87"/>
      <c r="AU156" s="87">
        <v>0</v>
      </c>
      <c r="AV156" s="87"/>
      <c r="AW156" s="87"/>
      <c r="AX156" s="87"/>
      <c r="AY156" s="87"/>
      <c r="AZ156" s="87">
        <f>IF(ISNUMBER(AP156),AP156,0)+IF(ISNUMBER(AU156),AU156,0)</f>
        <v>0</v>
      </c>
      <c r="BA156" s="87"/>
      <c r="BB156" s="87"/>
      <c r="BC156" s="87"/>
      <c r="BD156" s="87"/>
      <c r="BE156" s="87">
        <f>BE155</f>
        <v>200016</v>
      </c>
      <c r="BF156" s="87"/>
      <c r="BG156" s="87"/>
      <c r="BH156" s="87"/>
      <c r="BI156" s="87"/>
      <c r="BJ156" s="87">
        <v>0</v>
      </c>
      <c r="BK156" s="87"/>
      <c r="BL156" s="87"/>
      <c r="BM156" s="87"/>
      <c r="BN156" s="87"/>
      <c r="BO156" s="87">
        <f>IF(ISNUMBER(BE156),BE156,0)+IF(ISNUMBER(BJ156),BJ156,0)</f>
        <v>200016</v>
      </c>
      <c r="BP156" s="87"/>
      <c r="BQ156" s="87"/>
      <c r="BR156" s="87"/>
      <c r="BS156" s="87"/>
    </row>
    <row r="158" spans="1:64" ht="13.5" customHeight="1">
      <c r="A158" s="105" t="s">
        <v>277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</row>
    <row r="159" spans="1:56" ht="15" customHeight="1">
      <c r="A159" s="125" t="s">
        <v>205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</row>
    <row r="160" spans="1:56" ht="15" customHeight="1">
      <c r="A160" s="126" t="s">
        <v>7</v>
      </c>
      <c r="B160" s="126"/>
      <c r="C160" s="126"/>
      <c r="D160" s="126"/>
      <c r="E160" s="126"/>
      <c r="F160" s="126"/>
      <c r="G160" s="126" t="s">
        <v>141</v>
      </c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 t="s">
        <v>14</v>
      </c>
      <c r="U160" s="126"/>
      <c r="V160" s="126"/>
      <c r="W160" s="126"/>
      <c r="X160" s="126"/>
      <c r="Y160" s="126"/>
      <c r="Z160" s="126"/>
      <c r="AA160" s="120" t="s">
        <v>209</v>
      </c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4"/>
      <c r="AP160" s="120" t="s">
        <v>210</v>
      </c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2"/>
    </row>
    <row r="161" spans="1:56" ht="31.5" customHeight="1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 t="s">
        <v>5</v>
      </c>
      <c r="AB161" s="126"/>
      <c r="AC161" s="126"/>
      <c r="AD161" s="126"/>
      <c r="AE161" s="126"/>
      <c r="AF161" s="126" t="s">
        <v>4</v>
      </c>
      <c r="AG161" s="126"/>
      <c r="AH161" s="126"/>
      <c r="AI161" s="126"/>
      <c r="AJ161" s="126"/>
      <c r="AK161" s="126" t="s">
        <v>101</v>
      </c>
      <c r="AL161" s="126"/>
      <c r="AM161" s="126"/>
      <c r="AN161" s="126"/>
      <c r="AO161" s="126"/>
      <c r="AP161" s="126" t="s">
        <v>5</v>
      </c>
      <c r="AQ161" s="126"/>
      <c r="AR161" s="126"/>
      <c r="AS161" s="126"/>
      <c r="AT161" s="126"/>
      <c r="AU161" s="126" t="s">
        <v>4</v>
      </c>
      <c r="AV161" s="126"/>
      <c r="AW161" s="126"/>
      <c r="AX161" s="126"/>
      <c r="AY161" s="126"/>
      <c r="AZ161" s="126" t="s">
        <v>108</v>
      </c>
      <c r="BA161" s="126"/>
      <c r="BB161" s="126"/>
      <c r="BC161" s="126"/>
      <c r="BD161" s="126"/>
    </row>
    <row r="162" spans="1:56" ht="15" customHeight="1">
      <c r="A162" s="126">
        <v>1</v>
      </c>
      <c r="B162" s="126"/>
      <c r="C162" s="126"/>
      <c r="D162" s="126"/>
      <c r="E162" s="126"/>
      <c r="F162" s="126"/>
      <c r="G162" s="126">
        <v>2</v>
      </c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>
        <v>3</v>
      </c>
      <c r="U162" s="126"/>
      <c r="V162" s="126"/>
      <c r="W162" s="126"/>
      <c r="X162" s="126"/>
      <c r="Y162" s="126"/>
      <c r="Z162" s="126"/>
      <c r="AA162" s="126">
        <v>4</v>
      </c>
      <c r="AB162" s="126"/>
      <c r="AC162" s="126"/>
      <c r="AD162" s="126"/>
      <c r="AE162" s="126"/>
      <c r="AF162" s="126">
        <v>5</v>
      </c>
      <c r="AG162" s="126"/>
      <c r="AH162" s="126"/>
      <c r="AI162" s="126"/>
      <c r="AJ162" s="126"/>
      <c r="AK162" s="126">
        <v>6</v>
      </c>
      <c r="AL162" s="126"/>
      <c r="AM162" s="126"/>
      <c r="AN162" s="126"/>
      <c r="AO162" s="126"/>
      <c r="AP162" s="126">
        <v>7</v>
      </c>
      <c r="AQ162" s="126"/>
      <c r="AR162" s="126"/>
      <c r="AS162" s="126"/>
      <c r="AT162" s="126"/>
      <c r="AU162" s="126">
        <v>8</v>
      </c>
      <c r="AV162" s="126"/>
      <c r="AW162" s="126"/>
      <c r="AX162" s="126"/>
      <c r="AY162" s="126"/>
      <c r="AZ162" s="126">
        <v>9</v>
      </c>
      <c r="BA162" s="126"/>
      <c r="BB162" s="126"/>
      <c r="BC162" s="126"/>
      <c r="BD162" s="126"/>
    </row>
    <row r="163" spans="1:79" s="1" customFormat="1" ht="12" customHeight="1" hidden="1">
      <c r="A163" s="127" t="s">
        <v>81</v>
      </c>
      <c r="B163" s="127"/>
      <c r="C163" s="127"/>
      <c r="D163" s="127"/>
      <c r="E163" s="127"/>
      <c r="F163" s="127"/>
      <c r="G163" s="140" t="s">
        <v>69</v>
      </c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 t="s">
        <v>91</v>
      </c>
      <c r="U163" s="140"/>
      <c r="V163" s="140"/>
      <c r="W163" s="140"/>
      <c r="X163" s="140"/>
      <c r="Y163" s="140"/>
      <c r="Z163" s="140"/>
      <c r="AA163" s="85" t="s">
        <v>72</v>
      </c>
      <c r="AB163" s="85"/>
      <c r="AC163" s="85"/>
      <c r="AD163" s="85"/>
      <c r="AE163" s="85"/>
      <c r="AF163" s="85" t="s">
        <v>73</v>
      </c>
      <c r="AG163" s="85"/>
      <c r="AH163" s="85"/>
      <c r="AI163" s="85"/>
      <c r="AJ163" s="85"/>
      <c r="AK163" s="86" t="s">
        <v>137</v>
      </c>
      <c r="AL163" s="86"/>
      <c r="AM163" s="86"/>
      <c r="AN163" s="86"/>
      <c r="AO163" s="86"/>
      <c r="AP163" s="85" t="s">
        <v>74</v>
      </c>
      <c r="AQ163" s="85"/>
      <c r="AR163" s="85"/>
      <c r="AS163" s="85"/>
      <c r="AT163" s="85"/>
      <c r="AU163" s="85" t="s">
        <v>75</v>
      </c>
      <c r="AV163" s="85"/>
      <c r="AW163" s="85"/>
      <c r="AX163" s="85"/>
      <c r="AY163" s="85"/>
      <c r="AZ163" s="86" t="s">
        <v>137</v>
      </c>
      <c r="BA163" s="86"/>
      <c r="BB163" s="86"/>
      <c r="BC163" s="86"/>
      <c r="BD163" s="86"/>
      <c r="CA163" s="1" t="s">
        <v>53</v>
      </c>
    </row>
    <row r="164" spans="1:79" s="29" customFormat="1" ht="56.25" customHeight="1">
      <c r="A164" s="127">
        <v>1</v>
      </c>
      <c r="B164" s="127"/>
      <c r="C164" s="127"/>
      <c r="D164" s="127"/>
      <c r="E164" s="127"/>
      <c r="F164" s="127"/>
      <c r="G164" s="94" t="s">
        <v>337</v>
      </c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2"/>
      <c r="T164" s="182" t="s">
        <v>339</v>
      </c>
      <c r="U164" s="183"/>
      <c r="V164" s="183"/>
      <c r="W164" s="183"/>
      <c r="X164" s="183"/>
      <c r="Y164" s="183"/>
      <c r="Z164" s="184"/>
      <c r="AA164" s="180">
        <v>250000</v>
      </c>
      <c r="AB164" s="180"/>
      <c r="AC164" s="180"/>
      <c r="AD164" s="180"/>
      <c r="AE164" s="180"/>
      <c r="AF164" s="180">
        <v>0</v>
      </c>
      <c r="AG164" s="180"/>
      <c r="AH164" s="180"/>
      <c r="AI164" s="180"/>
      <c r="AJ164" s="180"/>
      <c r="AK164" s="180">
        <f>IF(ISNUMBER(AA164),AA164,0)+IF(ISNUMBER(AF164),AF164,0)</f>
        <v>250000</v>
      </c>
      <c r="AL164" s="180"/>
      <c r="AM164" s="180"/>
      <c r="AN164" s="180"/>
      <c r="AO164" s="180"/>
      <c r="AP164" s="180">
        <v>250000</v>
      </c>
      <c r="AQ164" s="180"/>
      <c r="AR164" s="180"/>
      <c r="AS164" s="180"/>
      <c r="AT164" s="180"/>
      <c r="AU164" s="180">
        <v>0</v>
      </c>
      <c r="AV164" s="180"/>
      <c r="AW164" s="180"/>
      <c r="AX164" s="180"/>
      <c r="AY164" s="180"/>
      <c r="AZ164" s="180">
        <f>IF(ISNUMBER(AP164),AP164,0)+IF(ISNUMBER(AU164),AU164,0)</f>
        <v>250000</v>
      </c>
      <c r="BA164" s="180"/>
      <c r="BB164" s="180"/>
      <c r="BC164" s="180"/>
      <c r="BD164" s="180"/>
      <c r="CA164" s="29" t="s">
        <v>54</v>
      </c>
    </row>
    <row r="165" spans="1:56" s="7" customFormat="1" ht="12.75">
      <c r="A165" s="145"/>
      <c r="B165" s="145"/>
      <c r="C165" s="145"/>
      <c r="D165" s="145"/>
      <c r="E165" s="145"/>
      <c r="F165" s="145"/>
      <c r="G165" s="166" t="s">
        <v>162</v>
      </c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8"/>
      <c r="T165" s="188"/>
      <c r="U165" s="189"/>
      <c r="V165" s="189"/>
      <c r="W165" s="189"/>
      <c r="X165" s="189"/>
      <c r="Y165" s="189"/>
      <c r="Z165" s="190"/>
      <c r="AA165" s="87">
        <f>AA164</f>
        <v>250000</v>
      </c>
      <c r="AB165" s="87"/>
      <c r="AC165" s="87"/>
      <c r="AD165" s="87"/>
      <c r="AE165" s="87"/>
      <c r="AF165" s="87">
        <v>0</v>
      </c>
      <c r="AG165" s="87"/>
      <c r="AH165" s="87"/>
      <c r="AI165" s="87"/>
      <c r="AJ165" s="87"/>
      <c r="AK165" s="87">
        <f>IF(ISNUMBER(AA165),AA165,0)+IF(ISNUMBER(AF165),AF165,0)</f>
        <v>250000</v>
      </c>
      <c r="AL165" s="87"/>
      <c r="AM165" s="87"/>
      <c r="AN165" s="87"/>
      <c r="AO165" s="87"/>
      <c r="AP165" s="87">
        <f>AP164</f>
        <v>250000</v>
      </c>
      <c r="AQ165" s="87"/>
      <c r="AR165" s="87"/>
      <c r="AS165" s="87"/>
      <c r="AT165" s="87"/>
      <c r="AU165" s="87">
        <v>0</v>
      </c>
      <c r="AV165" s="87"/>
      <c r="AW165" s="87"/>
      <c r="AX165" s="87"/>
      <c r="AY165" s="87"/>
      <c r="AZ165" s="87">
        <f>IF(ISNUMBER(AP165),AP165,0)+IF(ISNUMBER(AU165),AU165,0)</f>
        <v>250000</v>
      </c>
      <c r="BA165" s="87"/>
      <c r="BB165" s="87"/>
      <c r="BC165" s="87"/>
      <c r="BD165" s="87"/>
    </row>
    <row r="168" spans="1:64" ht="14.25" customHeight="1">
      <c r="A168" s="105" t="s">
        <v>278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</row>
    <row r="169" spans="1:65" ht="15" customHeight="1">
      <c r="A169" s="125" t="s">
        <v>205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</row>
    <row r="170" spans="1:65" ht="22.5" customHeight="1">
      <c r="A170" s="126" t="s">
        <v>143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13" t="s">
        <v>144</v>
      </c>
      <c r="O170" s="114"/>
      <c r="P170" s="114"/>
      <c r="Q170" s="114"/>
      <c r="R170" s="114"/>
      <c r="S170" s="114"/>
      <c r="T170" s="114"/>
      <c r="U170" s="115"/>
      <c r="V170" s="113" t="s">
        <v>145</v>
      </c>
      <c r="W170" s="114"/>
      <c r="X170" s="114"/>
      <c r="Y170" s="115"/>
      <c r="Z170" s="120" t="s">
        <v>206</v>
      </c>
      <c r="AA170" s="121"/>
      <c r="AB170" s="121"/>
      <c r="AC170" s="121"/>
      <c r="AD170" s="121"/>
      <c r="AE170" s="121"/>
      <c r="AF170" s="121"/>
      <c r="AG170" s="122"/>
      <c r="AH170" s="120" t="s">
        <v>207</v>
      </c>
      <c r="AI170" s="121"/>
      <c r="AJ170" s="121"/>
      <c r="AK170" s="121"/>
      <c r="AL170" s="121"/>
      <c r="AM170" s="121"/>
      <c r="AN170" s="121"/>
      <c r="AO170" s="122"/>
      <c r="AP170" s="120" t="s">
        <v>208</v>
      </c>
      <c r="AQ170" s="121"/>
      <c r="AR170" s="121"/>
      <c r="AS170" s="121"/>
      <c r="AT170" s="121"/>
      <c r="AU170" s="121"/>
      <c r="AV170" s="121"/>
      <c r="AW170" s="121"/>
      <c r="AX170" s="120" t="s">
        <v>209</v>
      </c>
      <c r="AY170" s="121"/>
      <c r="AZ170" s="121"/>
      <c r="BA170" s="121"/>
      <c r="BB170" s="121"/>
      <c r="BC170" s="121"/>
      <c r="BD170" s="121"/>
      <c r="BE170" s="122"/>
      <c r="BF170" s="120" t="s">
        <v>210</v>
      </c>
      <c r="BG170" s="121"/>
      <c r="BH170" s="121"/>
      <c r="BI170" s="121"/>
      <c r="BJ170" s="121"/>
      <c r="BK170" s="121"/>
      <c r="BL170" s="121"/>
      <c r="BM170" s="122"/>
    </row>
    <row r="171" spans="1:65" ht="95.25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16"/>
      <c r="O171" s="117"/>
      <c r="P171" s="117"/>
      <c r="Q171" s="117"/>
      <c r="R171" s="117"/>
      <c r="S171" s="117"/>
      <c r="T171" s="117"/>
      <c r="U171" s="118"/>
      <c r="V171" s="116"/>
      <c r="W171" s="117"/>
      <c r="X171" s="117"/>
      <c r="Y171" s="118"/>
      <c r="Z171" s="141" t="s">
        <v>148</v>
      </c>
      <c r="AA171" s="141"/>
      <c r="AB171" s="141"/>
      <c r="AC171" s="141"/>
      <c r="AD171" s="141" t="s">
        <v>149</v>
      </c>
      <c r="AE171" s="141"/>
      <c r="AF171" s="141"/>
      <c r="AG171" s="141"/>
      <c r="AH171" s="141" t="s">
        <v>148</v>
      </c>
      <c r="AI171" s="141"/>
      <c r="AJ171" s="141"/>
      <c r="AK171" s="141"/>
      <c r="AL171" s="141" t="s">
        <v>149</v>
      </c>
      <c r="AM171" s="141"/>
      <c r="AN171" s="141"/>
      <c r="AO171" s="141"/>
      <c r="AP171" s="141" t="s">
        <v>148</v>
      </c>
      <c r="AQ171" s="141"/>
      <c r="AR171" s="141"/>
      <c r="AS171" s="141"/>
      <c r="AT171" s="141" t="s">
        <v>149</v>
      </c>
      <c r="AU171" s="141"/>
      <c r="AV171" s="141"/>
      <c r="AW171" s="141"/>
      <c r="AX171" s="141" t="s">
        <v>148</v>
      </c>
      <c r="AY171" s="141"/>
      <c r="AZ171" s="141"/>
      <c r="BA171" s="141"/>
      <c r="BB171" s="141" t="s">
        <v>149</v>
      </c>
      <c r="BC171" s="141"/>
      <c r="BD171" s="141"/>
      <c r="BE171" s="141"/>
      <c r="BF171" s="141" t="s">
        <v>148</v>
      </c>
      <c r="BG171" s="141"/>
      <c r="BH171" s="141"/>
      <c r="BI171" s="141"/>
      <c r="BJ171" s="141" t="s">
        <v>149</v>
      </c>
      <c r="BK171" s="141"/>
      <c r="BL171" s="141"/>
      <c r="BM171" s="141"/>
    </row>
    <row r="172" spans="1:65" ht="15" customHeight="1">
      <c r="A172" s="126">
        <v>1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0">
        <v>2</v>
      </c>
      <c r="O172" s="121"/>
      <c r="P172" s="121"/>
      <c r="Q172" s="121"/>
      <c r="R172" s="121"/>
      <c r="S172" s="121"/>
      <c r="T172" s="121"/>
      <c r="U172" s="122"/>
      <c r="V172" s="120">
        <v>3</v>
      </c>
      <c r="W172" s="121"/>
      <c r="X172" s="121"/>
      <c r="Y172" s="122"/>
      <c r="Z172" s="126">
        <v>4</v>
      </c>
      <c r="AA172" s="126"/>
      <c r="AB172" s="126"/>
      <c r="AC172" s="126"/>
      <c r="AD172" s="126">
        <v>5</v>
      </c>
      <c r="AE172" s="126"/>
      <c r="AF172" s="126"/>
      <c r="AG172" s="126"/>
      <c r="AH172" s="126">
        <v>6</v>
      </c>
      <c r="AI172" s="126"/>
      <c r="AJ172" s="126"/>
      <c r="AK172" s="126"/>
      <c r="AL172" s="126">
        <v>7</v>
      </c>
      <c r="AM172" s="126"/>
      <c r="AN172" s="126"/>
      <c r="AO172" s="126"/>
      <c r="AP172" s="126">
        <v>8</v>
      </c>
      <c r="AQ172" s="126"/>
      <c r="AR172" s="126"/>
      <c r="AS172" s="126"/>
      <c r="AT172" s="126">
        <v>9</v>
      </c>
      <c r="AU172" s="126"/>
      <c r="AV172" s="126"/>
      <c r="AW172" s="126"/>
      <c r="AX172" s="126">
        <v>10</v>
      </c>
      <c r="AY172" s="126"/>
      <c r="AZ172" s="126"/>
      <c r="BA172" s="126"/>
      <c r="BB172" s="126">
        <v>11</v>
      </c>
      <c r="BC172" s="126"/>
      <c r="BD172" s="126"/>
      <c r="BE172" s="126"/>
      <c r="BF172" s="126">
        <v>12</v>
      </c>
      <c r="BG172" s="126"/>
      <c r="BH172" s="126"/>
      <c r="BI172" s="126"/>
      <c r="BJ172" s="126">
        <v>13</v>
      </c>
      <c r="BK172" s="126"/>
      <c r="BL172" s="126"/>
      <c r="BM172" s="126"/>
    </row>
    <row r="173" spans="1:79" s="1" customFormat="1" ht="12" customHeight="1" hidden="1">
      <c r="A173" s="140" t="s">
        <v>161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91" t="s">
        <v>146</v>
      </c>
      <c r="O173" s="123"/>
      <c r="P173" s="123"/>
      <c r="Q173" s="123"/>
      <c r="R173" s="123"/>
      <c r="S173" s="123"/>
      <c r="T173" s="123"/>
      <c r="U173" s="124"/>
      <c r="V173" s="91" t="s">
        <v>147</v>
      </c>
      <c r="W173" s="123"/>
      <c r="X173" s="123"/>
      <c r="Y173" s="124"/>
      <c r="Z173" s="85" t="s">
        <v>77</v>
      </c>
      <c r="AA173" s="85"/>
      <c r="AB173" s="85"/>
      <c r="AC173" s="85"/>
      <c r="AD173" s="85" t="s">
        <v>78</v>
      </c>
      <c r="AE173" s="85"/>
      <c r="AF173" s="85"/>
      <c r="AG173" s="85"/>
      <c r="AH173" s="85" t="s">
        <v>79</v>
      </c>
      <c r="AI173" s="85"/>
      <c r="AJ173" s="85"/>
      <c r="AK173" s="85"/>
      <c r="AL173" s="85" t="s">
        <v>80</v>
      </c>
      <c r="AM173" s="85"/>
      <c r="AN173" s="85"/>
      <c r="AO173" s="85"/>
      <c r="AP173" s="85" t="s">
        <v>70</v>
      </c>
      <c r="AQ173" s="85"/>
      <c r="AR173" s="85"/>
      <c r="AS173" s="85"/>
      <c r="AT173" s="85" t="s">
        <v>71</v>
      </c>
      <c r="AU173" s="85"/>
      <c r="AV173" s="85"/>
      <c r="AW173" s="85"/>
      <c r="AX173" s="85" t="s">
        <v>72</v>
      </c>
      <c r="AY173" s="85"/>
      <c r="AZ173" s="85"/>
      <c r="BA173" s="85"/>
      <c r="BB173" s="85" t="s">
        <v>73</v>
      </c>
      <c r="BC173" s="85"/>
      <c r="BD173" s="85"/>
      <c r="BE173" s="85"/>
      <c r="BF173" s="85" t="s">
        <v>74</v>
      </c>
      <c r="BG173" s="85"/>
      <c r="BH173" s="85"/>
      <c r="BI173" s="85"/>
      <c r="BJ173" s="85" t="s">
        <v>75</v>
      </c>
      <c r="BK173" s="85"/>
      <c r="BL173" s="85"/>
      <c r="BM173" s="85"/>
      <c r="CA173" s="1" t="s">
        <v>55</v>
      </c>
    </row>
    <row r="174" spans="1:79" s="7" customFormat="1" ht="12.75" customHeight="1">
      <c r="A174" s="146" t="s">
        <v>162</v>
      </c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02"/>
      <c r="O174" s="103"/>
      <c r="P174" s="103"/>
      <c r="Q174" s="103"/>
      <c r="R174" s="103"/>
      <c r="S174" s="103"/>
      <c r="T174" s="103"/>
      <c r="U174" s="104"/>
      <c r="V174" s="161"/>
      <c r="W174" s="162"/>
      <c r="X174" s="162"/>
      <c r="Y174" s="163"/>
      <c r="Z174" s="179"/>
      <c r="AA174" s="179"/>
      <c r="AB174" s="179"/>
      <c r="AC174" s="179"/>
      <c r="AD174" s="179"/>
      <c r="AE174" s="179"/>
      <c r="AF174" s="179"/>
      <c r="AG174" s="179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CA174" s="7" t="s">
        <v>56</v>
      </c>
    </row>
    <row r="176" spans="1:64" ht="35.25" customHeight="1">
      <c r="A176" s="105" t="s">
        <v>279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</row>
    <row r="177" spans="1:6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28.5" customHeight="1">
      <c r="A178" s="45" t="s">
        <v>266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</row>
    <row r="179" spans="1:64" ht="14.25" customHeight="1">
      <c r="A179" s="105" t="s">
        <v>253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</row>
    <row r="180" spans="1:64" ht="42.75" customHeight="1">
      <c r="A180" s="141" t="s">
        <v>150</v>
      </c>
      <c r="B180" s="141"/>
      <c r="C180" s="141"/>
      <c r="D180" s="141"/>
      <c r="E180" s="141"/>
      <c r="F180" s="141"/>
      <c r="G180" s="126" t="s">
        <v>20</v>
      </c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 t="s">
        <v>16</v>
      </c>
      <c r="U180" s="126"/>
      <c r="V180" s="126"/>
      <c r="W180" s="126"/>
      <c r="X180" s="126"/>
      <c r="Y180" s="126"/>
      <c r="Z180" s="126" t="s">
        <v>15</v>
      </c>
      <c r="AA180" s="126"/>
      <c r="AB180" s="126"/>
      <c r="AC180" s="126"/>
      <c r="AD180" s="126"/>
      <c r="AE180" s="126" t="s">
        <v>151</v>
      </c>
      <c r="AF180" s="126"/>
      <c r="AG180" s="126"/>
      <c r="AH180" s="126"/>
      <c r="AI180" s="126"/>
      <c r="AJ180" s="126"/>
      <c r="AK180" s="126" t="s">
        <v>152</v>
      </c>
      <c r="AL180" s="126"/>
      <c r="AM180" s="126"/>
      <c r="AN180" s="126"/>
      <c r="AO180" s="126"/>
      <c r="AP180" s="126"/>
      <c r="AQ180" s="126" t="s">
        <v>153</v>
      </c>
      <c r="AR180" s="126"/>
      <c r="AS180" s="126"/>
      <c r="AT180" s="126"/>
      <c r="AU180" s="126"/>
      <c r="AV180" s="126"/>
      <c r="AW180" s="126" t="s">
        <v>110</v>
      </c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 t="s">
        <v>154</v>
      </c>
      <c r="BH180" s="126"/>
      <c r="BI180" s="126"/>
      <c r="BJ180" s="126"/>
      <c r="BK180" s="126"/>
      <c r="BL180" s="126"/>
    </row>
    <row r="181" spans="1:64" ht="39.75" customHeight="1">
      <c r="A181" s="141"/>
      <c r="B181" s="141"/>
      <c r="C181" s="141"/>
      <c r="D181" s="141"/>
      <c r="E181" s="141"/>
      <c r="F181" s="141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 t="s">
        <v>18</v>
      </c>
      <c r="AX181" s="126"/>
      <c r="AY181" s="126"/>
      <c r="AZ181" s="126"/>
      <c r="BA181" s="126"/>
      <c r="BB181" s="126" t="s">
        <v>17</v>
      </c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</row>
    <row r="182" spans="1:64" ht="15" customHeight="1">
      <c r="A182" s="126">
        <v>1</v>
      </c>
      <c r="B182" s="126"/>
      <c r="C182" s="126"/>
      <c r="D182" s="126"/>
      <c r="E182" s="126"/>
      <c r="F182" s="126"/>
      <c r="G182" s="126">
        <v>2</v>
      </c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>
        <v>3</v>
      </c>
      <c r="U182" s="126"/>
      <c r="V182" s="126"/>
      <c r="W182" s="126"/>
      <c r="X182" s="126"/>
      <c r="Y182" s="126"/>
      <c r="Z182" s="126">
        <v>4</v>
      </c>
      <c r="AA182" s="126"/>
      <c r="AB182" s="126"/>
      <c r="AC182" s="126"/>
      <c r="AD182" s="126"/>
      <c r="AE182" s="126">
        <v>5</v>
      </c>
      <c r="AF182" s="126"/>
      <c r="AG182" s="126"/>
      <c r="AH182" s="126"/>
      <c r="AI182" s="126"/>
      <c r="AJ182" s="126"/>
      <c r="AK182" s="126">
        <v>6</v>
      </c>
      <c r="AL182" s="126"/>
      <c r="AM182" s="126"/>
      <c r="AN182" s="126"/>
      <c r="AO182" s="126"/>
      <c r="AP182" s="126"/>
      <c r="AQ182" s="126">
        <v>7</v>
      </c>
      <c r="AR182" s="126"/>
      <c r="AS182" s="126"/>
      <c r="AT182" s="126"/>
      <c r="AU182" s="126"/>
      <c r="AV182" s="126"/>
      <c r="AW182" s="126">
        <v>8</v>
      </c>
      <c r="AX182" s="126"/>
      <c r="AY182" s="126"/>
      <c r="AZ182" s="126"/>
      <c r="BA182" s="126"/>
      <c r="BB182" s="126">
        <v>9</v>
      </c>
      <c r="BC182" s="126"/>
      <c r="BD182" s="126"/>
      <c r="BE182" s="126"/>
      <c r="BF182" s="126"/>
      <c r="BG182" s="126">
        <v>10</v>
      </c>
      <c r="BH182" s="126"/>
      <c r="BI182" s="126"/>
      <c r="BJ182" s="126"/>
      <c r="BK182" s="126"/>
      <c r="BL182" s="126"/>
    </row>
    <row r="183" spans="1:79" s="1" customFormat="1" ht="12" customHeight="1" hidden="1">
      <c r="A183" s="127" t="s">
        <v>76</v>
      </c>
      <c r="B183" s="127"/>
      <c r="C183" s="127"/>
      <c r="D183" s="127"/>
      <c r="E183" s="127"/>
      <c r="F183" s="127"/>
      <c r="G183" s="140" t="s">
        <v>69</v>
      </c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85" t="s">
        <v>92</v>
      </c>
      <c r="U183" s="85"/>
      <c r="V183" s="85"/>
      <c r="W183" s="85"/>
      <c r="X183" s="85"/>
      <c r="Y183" s="85"/>
      <c r="Z183" s="85" t="s">
        <v>93</v>
      </c>
      <c r="AA183" s="85"/>
      <c r="AB183" s="85"/>
      <c r="AC183" s="85"/>
      <c r="AD183" s="85"/>
      <c r="AE183" s="85" t="s">
        <v>94</v>
      </c>
      <c r="AF183" s="85"/>
      <c r="AG183" s="85"/>
      <c r="AH183" s="85"/>
      <c r="AI183" s="85"/>
      <c r="AJ183" s="85"/>
      <c r="AK183" s="85" t="s">
        <v>95</v>
      </c>
      <c r="AL183" s="85"/>
      <c r="AM183" s="85"/>
      <c r="AN183" s="85"/>
      <c r="AO183" s="85"/>
      <c r="AP183" s="85"/>
      <c r="AQ183" s="142" t="s">
        <v>112</v>
      </c>
      <c r="AR183" s="85"/>
      <c r="AS183" s="85"/>
      <c r="AT183" s="85"/>
      <c r="AU183" s="85"/>
      <c r="AV183" s="85"/>
      <c r="AW183" s="85" t="s">
        <v>96</v>
      </c>
      <c r="AX183" s="85"/>
      <c r="AY183" s="85"/>
      <c r="AZ183" s="85"/>
      <c r="BA183" s="85"/>
      <c r="BB183" s="85" t="s">
        <v>97</v>
      </c>
      <c r="BC183" s="85"/>
      <c r="BD183" s="85"/>
      <c r="BE183" s="85"/>
      <c r="BF183" s="85"/>
      <c r="BG183" s="142" t="s">
        <v>113</v>
      </c>
      <c r="BH183" s="85"/>
      <c r="BI183" s="85"/>
      <c r="BJ183" s="85"/>
      <c r="BK183" s="85"/>
      <c r="BL183" s="85"/>
      <c r="CA183" s="1" t="s">
        <v>57</v>
      </c>
    </row>
    <row r="184" spans="1:79" s="6" customFormat="1" ht="16.5" customHeight="1">
      <c r="A184" s="127"/>
      <c r="B184" s="127"/>
      <c r="C184" s="127"/>
      <c r="D184" s="127"/>
      <c r="E184" s="127"/>
      <c r="F184" s="127"/>
      <c r="G184" s="94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2"/>
      <c r="T184" s="139">
        <v>0</v>
      </c>
      <c r="U184" s="139"/>
      <c r="V184" s="139"/>
      <c r="W184" s="139"/>
      <c r="X184" s="139"/>
      <c r="Y184" s="139"/>
      <c r="Z184" s="139">
        <v>0</v>
      </c>
      <c r="AA184" s="139"/>
      <c r="AB184" s="139"/>
      <c r="AC184" s="139"/>
      <c r="AD184" s="139"/>
      <c r="AE184" s="139">
        <v>0</v>
      </c>
      <c r="AF184" s="139"/>
      <c r="AG184" s="139"/>
      <c r="AH184" s="139"/>
      <c r="AI184" s="139"/>
      <c r="AJ184" s="139"/>
      <c r="AK184" s="139">
        <v>0</v>
      </c>
      <c r="AL184" s="139"/>
      <c r="AM184" s="139"/>
      <c r="AN184" s="139"/>
      <c r="AO184" s="139"/>
      <c r="AP184" s="139"/>
      <c r="AQ184" s="139">
        <f>IF(ISNUMBER(AK184),AK184,0)-IF(ISNUMBER(AE184),AE184,0)</f>
        <v>0</v>
      </c>
      <c r="AR184" s="139"/>
      <c r="AS184" s="139"/>
      <c r="AT184" s="139"/>
      <c r="AU184" s="139"/>
      <c r="AV184" s="139"/>
      <c r="AW184" s="139">
        <v>0</v>
      </c>
      <c r="AX184" s="139"/>
      <c r="AY184" s="139"/>
      <c r="AZ184" s="139"/>
      <c r="BA184" s="139"/>
      <c r="BB184" s="139">
        <v>0</v>
      </c>
      <c r="BC184" s="139"/>
      <c r="BD184" s="139"/>
      <c r="BE184" s="139"/>
      <c r="BF184" s="139"/>
      <c r="BG184" s="139">
        <f>IF(ISNUMBER(Z184),Z184,0)+IF(ISNUMBER(AK184),AK184,0)</f>
        <v>0</v>
      </c>
      <c r="BH184" s="139"/>
      <c r="BI184" s="139"/>
      <c r="BJ184" s="139"/>
      <c r="BK184" s="139"/>
      <c r="BL184" s="139"/>
      <c r="CA184" s="6" t="s">
        <v>58</v>
      </c>
    </row>
    <row r="185" spans="1:64" s="7" customFormat="1" ht="12.75" customHeight="1">
      <c r="A185" s="145"/>
      <c r="B185" s="145"/>
      <c r="C185" s="145"/>
      <c r="D185" s="145"/>
      <c r="E185" s="145"/>
      <c r="F185" s="145"/>
      <c r="G185" s="166" t="s">
        <v>162</v>
      </c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8"/>
      <c r="T185" s="87">
        <f>T184</f>
        <v>0</v>
      </c>
      <c r="U185" s="87"/>
      <c r="V185" s="87"/>
      <c r="W185" s="87"/>
      <c r="X185" s="87"/>
      <c r="Y185" s="87"/>
      <c r="Z185" s="87">
        <v>0</v>
      </c>
      <c r="AA185" s="87"/>
      <c r="AB185" s="87"/>
      <c r="AC185" s="87"/>
      <c r="AD185" s="87"/>
      <c r="AE185" s="87">
        <v>0</v>
      </c>
      <c r="AF185" s="87"/>
      <c r="AG185" s="87"/>
      <c r="AH185" s="87"/>
      <c r="AI185" s="87"/>
      <c r="AJ185" s="87"/>
      <c r="AK185" s="87">
        <v>0</v>
      </c>
      <c r="AL185" s="87"/>
      <c r="AM185" s="87"/>
      <c r="AN185" s="87"/>
      <c r="AO185" s="87"/>
      <c r="AP185" s="87"/>
      <c r="AQ185" s="87">
        <f>IF(ISNUMBER(AK185),AK185,0)-IF(ISNUMBER(AE185),AE185,0)</f>
        <v>0</v>
      </c>
      <c r="AR185" s="87"/>
      <c r="AS185" s="87"/>
      <c r="AT185" s="87"/>
      <c r="AU185" s="87"/>
      <c r="AV185" s="87"/>
      <c r="AW185" s="87">
        <v>0</v>
      </c>
      <c r="AX185" s="87"/>
      <c r="AY185" s="87"/>
      <c r="AZ185" s="87"/>
      <c r="BA185" s="87"/>
      <c r="BB185" s="87">
        <v>0</v>
      </c>
      <c r="BC185" s="87"/>
      <c r="BD185" s="87"/>
      <c r="BE185" s="87"/>
      <c r="BF185" s="87"/>
      <c r="BG185" s="87">
        <f>IF(ISNUMBER(Z185),Z185,0)+IF(ISNUMBER(AK185),AK185,0)</f>
        <v>0</v>
      </c>
      <c r="BH185" s="87"/>
      <c r="BI185" s="87"/>
      <c r="BJ185" s="87"/>
      <c r="BK185" s="87"/>
      <c r="BL185" s="87"/>
    </row>
    <row r="187" spans="1:64" ht="14.25" customHeight="1">
      <c r="A187" s="105" t="s">
        <v>267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</row>
    <row r="188" spans="1:64" ht="15" customHeight="1">
      <c r="A188" s="74" t="s">
        <v>205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</row>
    <row r="189" spans="1:64" ht="18" customHeight="1">
      <c r="A189" s="126" t="s">
        <v>150</v>
      </c>
      <c r="B189" s="126"/>
      <c r="C189" s="126"/>
      <c r="D189" s="126"/>
      <c r="E189" s="126"/>
      <c r="F189" s="126"/>
      <c r="G189" s="126" t="s">
        <v>20</v>
      </c>
      <c r="H189" s="126"/>
      <c r="I189" s="126"/>
      <c r="J189" s="126"/>
      <c r="K189" s="126"/>
      <c r="L189" s="126"/>
      <c r="M189" s="126"/>
      <c r="N189" s="126"/>
      <c r="O189" s="126"/>
      <c r="P189" s="126"/>
      <c r="Q189" s="126" t="s">
        <v>256</v>
      </c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 t="s">
        <v>264</v>
      </c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</row>
    <row r="190" spans="1:64" ht="42.75" customHeight="1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 t="s">
        <v>155</v>
      </c>
      <c r="R190" s="126"/>
      <c r="S190" s="126"/>
      <c r="T190" s="126"/>
      <c r="U190" s="126"/>
      <c r="V190" s="141" t="s">
        <v>156</v>
      </c>
      <c r="W190" s="141"/>
      <c r="X190" s="141"/>
      <c r="Y190" s="141"/>
      <c r="Z190" s="126" t="s">
        <v>157</v>
      </c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 t="s">
        <v>158</v>
      </c>
      <c r="AK190" s="126"/>
      <c r="AL190" s="126"/>
      <c r="AM190" s="126"/>
      <c r="AN190" s="126"/>
      <c r="AO190" s="126" t="s">
        <v>21</v>
      </c>
      <c r="AP190" s="126"/>
      <c r="AQ190" s="126"/>
      <c r="AR190" s="126"/>
      <c r="AS190" s="126"/>
      <c r="AT190" s="141" t="s">
        <v>159</v>
      </c>
      <c r="AU190" s="141"/>
      <c r="AV190" s="141"/>
      <c r="AW190" s="141"/>
      <c r="AX190" s="126" t="s">
        <v>157</v>
      </c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 t="s">
        <v>160</v>
      </c>
      <c r="BI190" s="126"/>
      <c r="BJ190" s="126"/>
      <c r="BK190" s="126"/>
      <c r="BL190" s="126"/>
    </row>
    <row r="191" spans="1:64" ht="63" customHeight="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41"/>
      <c r="W191" s="141"/>
      <c r="X191" s="141"/>
      <c r="Y191" s="141"/>
      <c r="Z191" s="126" t="s">
        <v>18</v>
      </c>
      <c r="AA191" s="126"/>
      <c r="AB191" s="126"/>
      <c r="AC191" s="126"/>
      <c r="AD191" s="126"/>
      <c r="AE191" s="126" t="s">
        <v>17</v>
      </c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41"/>
      <c r="AU191" s="141"/>
      <c r="AV191" s="141"/>
      <c r="AW191" s="141"/>
      <c r="AX191" s="126" t="s">
        <v>18</v>
      </c>
      <c r="AY191" s="126"/>
      <c r="AZ191" s="126"/>
      <c r="BA191" s="126"/>
      <c r="BB191" s="126"/>
      <c r="BC191" s="126" t="s">
        <v>17</v>
      </c>
      <c r="BD191" s="126"/>
      <c r="BE191" s="126"/>
      <c r="BF191" s="126"/>
      <c r="BG191" s="126"/>
      <c r="BH191" s="126"/>
      <c r="BI191" s="126"/>
      <c r="BJ191" s="126"/>
      <c r="BK191" s="126"/>
      <c r="BL191" s="126"/>
    </row>
    <row r="192" spans="1:64" ht="15" customHeight="1">
      <c r="A192" s="126">
        <v>1</v>
      </c>
      <c r="B192" s="126"/>
      <c r="C192" s="126"/>
      <c r="D192" s="126"/>
      <c r="E192" s="126"/>
      <c r="F192" s="126"/>
      <c r="G192" s="126">
        <v>2</v>
      </c>
      <c r="H192" s="126"/>
      <c r="I192" s="126"/>
      <c r="J192" s="126"/>
      <c r="K192" s="126"/>
      <c r="L192" s="126"/>
      <c r="M192" s="126"/>
      <c r="N192" s="126"/>
      <c r="O192" s="126"/>
      <c r="P192" s="126"/>
      <c r="Q192" s="126">
        <v>3</v>
      </c>
      <c r="R192" s="126"/>
      <c r="S192" s="126"/>
      <c r="T192" s="126"/>
      <c r="U192" s="126"/>
      <c r="V192" s="126">
        <v>4</v>
      </c>
      <c r="W192" s="126"/>
      <c r="X192" s="126"/>
      <c r="Y192" s="126"/>
      <c r="Z192" s="126">
        <v>5</v>
      </c>
      <c r="AA192" s="126"/>
      <c r="AB192" s="126"/>
      <c r="AC192" s="126"/>
      <c r="AD192" s="126"/>
      <c r="AE192" s="126">
        <v>6</v>
      </c>
      <c r="AF192" s="126"/>
      <c r="AG192" s="126"/>
      <c r="AH192" s="126"/>
      <c r="AI192" s="126"/>
      <c r="AJ192" s="126">
        <v>7</v>
      </c>
      <c r="AK192" s="126"/>
      <c r="AL192" s="126"/>
      <c r="AM192" s="126"/>
      <c r="AN192" s="126"/>
      <c r="AO192" s="126">
        <v>8</v>
      </c>
      <c r="AP192" s="126"/>
      <c r="AQ192" s="126"/>
      <c r="AR192" s="126"/>
      <c r="AS192" s="126"/>
      <c r="AT192" s="126">
        <v>9</v>
      </c>
      <c r="AU192" s="126"/>
      <c r="AV192" s="126"/>
      <c r="AW192" s="126"/>
      <c r="AX192" s="126">
        <v>10</v>
      </c>
      <c r="AY192" s="126"/>
      <c r="AZ192" s="126"/>
      <c r="BA192" s="126"/>
      <c r="BB192" s="126"/>
      <c r="BC192" s="126">
        <v>11</v>
      </c>
      <c r="BD192" s="126"/>
      <c r="BE192" s="126"/>
      <c r="BF192" s="126"/>
      <c r="BG192" s="126"/>
      <c r="BH192" s="126">
        <v>12</v>
      </c>
      <c r="BI192" s="126"/>
      <c r="BJ192" s="126"/>
      <c r="BK192" s="126"/>
      <c r="BL192" s="126"/>
    </row>
    <row r="193" spans="1:79" s="1" customFormat="1" ht="12" customHeight="1" hidden="1">
      <c r="A193" s="127" t="s">
        <v>76</v>
      </c>
      <c r="B193" s="127"/>
      <c r="C193" s="127"/>
      <c r="D193" s="127"/>
      <c r="E193" s="127"/>
      <c r="F193" s="127"/>
      <c r="G193" s="140" t="s">
        <v>69</v>
      </c>
      <c r="H193" s="140"/>
      <c r="I193" s="140"/>
      <c r="J193" s="140"/>
      <c r="K193" s="140"/>
      <c r="L193" s="140"/>
      <c r="M193" s="140"/>
      <c r="N193" s="140"/>
      <c r="O193" s="140"/>
      <c r="P193" s="140"/>
      <c r="Q193" s="85" t="s">
        <v>92</v>
      </c>
      <c r="R193" s="85"/>
      <c r="S193" s="85"/>
      <c r="T193" s="85"/>
      <c r="U193" s="85"/>
      <c r="V193" s="85" t="s">
        <v>93</v>
      </c>
      <c r="W193" s="85"/>
      <c r="X193" s="85"/>
      <c r="Y193" s="85"/>
      <c r="Z193" s="85" t="s">
        <v>94</v>
      </c>
      <c r="AA193" s="85"/>
      <c r="AB193" s="85"/>
      <c r="AC193" s="85"/>
      <c r="AD193" s="85"/>
      <c r="AE193" s="85" t="s">
        <v>95</v>
      </c>
      <c r="AF193" s="85"/>
      <c r="AG193" s="85"/>
      <c r="AH193" s="85"/>
      <c r="AI193" s="85"/>
      <c r="AJ193" s="142" t="s">
        <v>114</v>
      </c>
      <c r="AK193" s="85"/>
      <c r="AL193" s="85"/>
      <c r="AM193" s="85"/>
      <c r="AN193" s="85"/>
      <c r="AO193" s="85" t="s">
        <v>96</v>
      </c>
      <c r="AP193" s="85"/>
      <c r="AQ193" s="85"/>
      <c r="AR193" s="85"/>
      <c r="AS193" s="85"/>
      <c r="AT193" s="142" t="s">
        <v>115</v>
      </c>
      <c r="AU193" s="85"/>
      <c r="AV193" s="85"/>
      <c r="AW193" s="85"/>
      <c r="AX193" s="85" t="s">
        <v>97</v>
      </c>
      <c r="AY193" s="85"/>
      <c r="AZ193" s="85"/>
      <c r="BA193" s="85"/>
      <c r="BB193" s="85"/>
      <c r="BC193" s="85" t="s">
        <v>98</v>
      </c>
      <c r="BD193" s="85"/>
      <c r="BE193" s="85"/>
      <c r="BF193" s="85"/>
      <c r="BG193" s="85"/>
      <c r="BH193" s="142" t="s">
        <v>114</v>
      </c>
      <c r="BI193" s="85"/>
      <c r="BJ193" s="85"/>
      <c r="BK193" s="85"/>
      <c r="BL193" s="85"/>
      <c r="CA193" s="1" t="s">
        <v>59</v>
      </c>
    </row>
    <row r="194" spans="1:79" s="6" customFormat="1" ht="20.25" customHeight="1">
      <c r="A194" s="127"/>
      <c r="B194" s="127"/>
      <c r="C194" s="127"/>
      <c r="D194" s="127"/>
      <c r="E194" s="127"/>
      <c r="F194" s="127"/>
      <c r="G194" s="94"/>
      <c r="H194" s="131"/>
      <c r="I194" s="131"/>
      <c r="J194" s="131"/>
      <c r="K194" s="131"/>
      <c r="L194" s="131"/>
      <c r="M194" s="131"/>
      <c r="N194" s="131"/>
      <c r="O194" s="131"/>
      <c r="P194" s="132"/>
      <c r="Q194" s="139">
        <v>0</v>
      </c>
      <c r="R194" s="139"/>
      <c r="S194" s="139"/>
      <c r="T194" s="139"/>
      <c r="U194" s="139"/>
      <c r="V194" s="139">
        <v>0</v>
      </c>
      <c r="W194" s="139"/>
      <c r="X194" s="139"/>
      <c r="Y194" s="139"/>
      <c r="Z194" s="139">
        <v>0</v>
      </c>
      <c r="AA194" s="139"/>
      <c r="AB194" s="139"/>
      <c r="AC194" s="139"/>
      <c r="AD194" s="139"/>
      <c r="AE194" s="139">
        <v>0</v>
      </c>
      <c r="AF194" s="139"/>
      <c r="AG194" s="139"/>
      <c r="AH194" s="139"/>
      <c r="AI194" s="139"/>
      <c r="AJ194" s="139">
        <f>IF(ISNUMBER(Q194),Q194,0)-IF(ISNUMBER(Z194),Z194,0)</f>
        <v>0</v>
      </c>
      <c r="AK194" s="139"/>
      <c r="AL194" s="139"/>
      <c r="AM194" s="139"/>
      <c r="AN194" s="139"/>
      <c r="AO194" s="139">
        <v>0</v>
      </c>
      <c r="AP194" s="139"/>
      <c r="AQ194" s="139"/>
      <c r="AR194" s="139"/>
      <c r="AS194" s="139"/>
      <c r="AT194" s="139">
        <f>IF(ISNUMBER(V194),V194,0)-IF(ISNUMBER(Z194),Z194,0)-IF(ISNUMBER(AE194),AE194,0)</f>
        <v>0</v>
      </c>
      <c r="AU194" s="139"/>
      <c r="AV194" s="139"/>
      <c r="AW194" s="139"/>
      <c r="AX194" s="139">
        <v>0</v>
      </c>
      <c r="AY194" s="139"/>
      <c r="AZ194" s="139"/>
      <c r="BA194" s="139"/>
      <c r="BB194" s="139"/>
      <c r="BC194" s="139">
        <v>0</v>
      </c>
      <c r="BD194" s="139"/>
      <c r="BE194" s="139"/>
      <c r="BF194" s="139"/>
      <c r="BG194" s="139"/>
      <c r="BH194" s="139">
        <f>IF(ISNUMBER(AO194),AO194,0)-IF(ISNUMBER(AX194),AX194,0)</f>
        <v>0</v>
      </c>
      <c r="BI194" s="139"/>
      <c r="BJ194" s="139"/>
      <c r="BK194" s="139"/>
      <c r="BL194" s="139"/>
      <c r="CA194" s="6" t="s">
        <v>60</v>
      </c>
    </row>
    <row r="195" spans="1:64" s="7" customFormat="1" ht="12.75" customHeight="1">
      <c r="A195" s="145"/>
      <c r="B195" s="145"/>
      <c r="C195" s="145"/>
      <c r="D195" s="145"/>
      <c r="E195" s="145"/>
      <c r="F195" s="145"/>
      <c r="G195" s="166" t="s">
        <v>162</v>
      </c>
      <c r="H195" s="167"/>
      <c r="I195" s="167"/>
      <c r="J195" s="167"/>
      <c r="K195" s="167"/>
      <c r="L195" s="167"/>
      <c r="M195" s="167"/>
      <c r="N195" s="167"/>
      <c r="O195" s="167"/>
      <c r="P195" s="168"/>
      <c r="Q195" s="87">
        <v>0</v>
      </c>
      <c r="R195" s="87"/>
      <c r="S195" s="87"/>
      <c r="T195" s="87"/>
      <c r="U195" s="87"/>
      <c r="V195" s="87">
        <v>0</v>
      </c>
      <c r="W195" s="87"/>
      <c r="X195" s="87"/>
      <c r="Y195" s="87"/>
      <c r="Z195" s="87">
        <v>0</v>
      </c>
      <c r="AA195" s="87"/>
      <c r="AB195" s="87"/>
      <c r="AC195" s="87"/>
      <c r="AD195" s="87"/>
      <c r="AE195" s="87">
        <v>0</v>
      </c>
      <c r="AF195" s="87"/>
      <c r="AG195" s="87"/>
      <c r="AH195" s="87"/>
      <c r="AI195" s="87"/>
      <c r="AJ195" s="87">
        <f>IF(ISNUMBER(Q195),Q195,0)-IF(ISNUMBER(Z195),Z195,0)</f>
        <v>0</v>
      </c>
      <c r="AK195" s="87"/>
      <c r="AL195" s="87"/>
      <c r="AM195" s="87"/>
      <c r="AN195" s="87"/>
      <c r="AO195" s="87">
        <v>0</v>
      </c>
      <c r="AP195" s="87"/>
      <c r="AQ195" s="87"/>
      <c r="AR195" s="87"/>
      <c r="AS195" s="87"/>
      <c r="AT195" s="87">
        <f>IF(ISNUMBER(V195),V195,0)-IF(ISNUMBER(Z195),Z195,0)-IF(ISNUMBER(AE195),AE195,0)</f>
        <v>0</v>
      </c>
      <c r="AU195" s="87"/>
      <c r="AV195" s="87"/>
      <c r="AW195" s="87"/>
      <c r="AX195" s="87">
        <v>0</v>
      </c>
      <c r="AY195" s="87"/>
      <c r="AZ195" s="87"/>
      <c r="BA195" s="87"/>
      <c r="BB195" s="87"/>
      <c r="BC195" s="87">
        <v>0</v>
      </c>
      <c r="BD195" s="87"/>
      <c r="BE195" s="87"/>
      <c r="BF195" s="87"/>
      <c r="BG195" s="87"/>
      <c r="BH195" s="87">
        <f>IF(ISNUMBER(AO195),AO195,0)-IF(ISNUMBER(AX195),AX195,0)</f>
        <v>0</v>
      </c>
      <c r="BI195" s="87"/>
      <c r="BJ195" s="87"/>
      <c r="BK195" s="87"/>
      <c r="BL195" s="87"/>
    </row>
    <row r="197" spans="1:64" ht="14.25" customHeight="1">
      <c r="A197" s="105" t="s">
        <v>257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</row>
    <row r="198" spans="1:64" ht="15" customHeight="1">
      <c r="A198" s="74" t="s">
        <v>205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</row>
    <row r="199" spans="1:64" ht="42.75" customHeight="1">
      <c r="A199" s="141" t="s">
        <v>150</v>
      </c>
      <c r="B199" s="141"/>
      <c r="C199" s="141"/>
      <c r="D199" s="141"/>
      <c r="E199" s="141"/>
      <c r="F199" s="141"/>
      <c r="G199" s="126" t="s">
        <v>20</v>
      </c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 t="s">
        <v>16</v>
      </c>
      <c r="U199" s="126"/>
      <c r="V199" s="126"/>
      <c r="W199" s="126"/>
      <c r="X199" s="126"/>
      <c r="Y199" s="126"/>
      <c r="Z199" s="126" t="s">
        <v>15</v>
      </c>
      <c r="AA199" s="126"/>
      <c r="AB199" s="126"/>
      <c r="AC199" s="126"/>
      <c r="AD199" s="126"/>
      <c r="AE199" s="126" t="s">
        <v>254</v>
      </c>
      <c r="AF199" s="126"/>
      <c r="AG199" s="126"/>
      <c r="AH199" s="126"/>
      <c r="AI199" s="126"/>
      <c r="AJ199" s="126"/>
      <c r="AK199" s="126" t="s">
        <v>258</v>
      </c>
      <c r="AL199" s="126"/>
      <c r="AM199" s="126"/>
      <c r="AN199" s="126"/>
      <c r="AO199" s="126"/>
      <c r="AP199" s="126"/>
      <c r="AQ199" s="126" t="s">
        <v>268</v>
      </c>
      <c r="AR199" s="126"/>
      <c r="AS199" s="126"/>
      <c r="AT199" s="126"/>
      <c r="AU199" s="126"/>
      <c r="AV199" s="126"/>
      <c r="AW199" s="126" t="s">
        <v>19</v>
      </c>
      <c r="AX199" s="126"/>
      <c r="AY199" s="126"/>
      <c r="AZ199" s="126"/>
      <c r="BA199" s="126"/>
      <c r="BB199" s="126"/>
      <c r="BC199" s="126"/>
      <c r="BD199" s="126"/>
      <c r="BE199" s="126" t="s">
        <v>171</v>
      </c>
      <c r="BF199" s="126"/>
      <c r="BG199" s="126"/>
      <c r="BH199" s="126"/>
      <c r="BI199" s="126"/>
      <c r="BJ199" s="126"/>
      <c r="BK199" s="126"/>
      <c r="BL199" s="126"/>
    </row>
    <row r="200" spans="1:64" ht="21.75" customHeight="1">
      <c r="A200" s="141"/>
      <c r="B200" s="141"/>
      <c r="C200" s="141"/>
      <c r="D200" s="141"/>
      <c r="E200" s="141"/>
      <c r="F200" s="141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64" ht="15" customHeight="1">
      <c r="A201" s="126">
        <v>1</v>
      </c>
      <c r="B201" s="126"/>
      <c r="C201" s="126"/>
      <c r="D201" s="126"/>
      <c r="E201" s="126"/>
      <c r="F201" s="126"/>
      <c r="G201" s="126">
        <v>2</v>
      </c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>
        <v>3</v>
      </c>
      <c r="U201" s="126"/>
      <c r="V201" s="126"/>
      <c r="W201" s="126"/>
      <c r="X201" s="126"/>
      <c r="Y201" s="126"/>
      <c r="Z201" s="126">
        <v>4</v>
      </c>
      <c r="AA201" s="126"/>
      <c r="AB201" s="126"/>
      <c r="AC201" s="126"/>
      <c r="AD201" s="126"/>
      <c r="AE201" s="126">
        <v>5</v>
      </c>
      <c r="AF201" s="126"/>
      <c r="AG201" s="126"/>
      <c r="AH201" s="126"/>
      <c r="AI201" s="126"/>
      <c r="AJ201" s="126"/>
      <c r="AK201" s="126">
        <v>6</v>
      </c>
      <c r="AL201" s="126"/>
      <c r="AM201" s="126"/>
      <c r="AN201" s="126"/>
      <c r="AO201" s="126"/>
      <c r="AP201" s="126"/>
      <c r="AQ201" s="126">
        <v>7</v>
      </c>
      <c r="AR201" s="126"/>
      <c r="AS201" s="126"/>
      <c r="AT201" s="126"/>
      <c r="AU201" s="126"/>
      <c r="AV201" s="126"/>
      <c r="AW201" s="127">
        <v>8</v>
      </c>
      <c r="AX201" s="127"/>
      <c r="AY201" s="127"/>
      <c r="AZ201" s="127"/>
      <c r="BA201" s="127"/>
      <c r="BB201" s="127"/>
      <c r="BC201" s="127"/>
      <c r="BD201" s="127"/>
      <c r="BE201" s="127">
        <v>9</v>
      </c>
      <c r="BF201" s="127"/>
      <c r="BG201" s="127"/>
      <c r="BH201" s="127"/>
      <c r="BI201" s="127"/>
      <c r="BJ201" s="127"/>
      <c r="BK201" s="127"/>
      <c r="BL201" s="127"/>
    </row>
    <row r="202" spans="1:79" s="1" customFormat="1" ht="18.75" customHeight="1" hidden="1">
      <c r="A202" s="127" t="s">
        <v>76</v>
      </c>
      <c r="B202" s="127"/>
      <c r="C202" s="127"/>
      <c r="D202" s="127"/>
      <c r="E202" s="127"/>
      <c r="F202" s="127"/>
      <c r="G202" s="140" t="s">
        <v>69</v>
      </c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85" t="s">
        <v>92</v>
      </c>
      <c r="U202" s="85"/>
      <c r="V202" s="85"/>
      <c r="W202" s="85"/>
      <c r="X202" s="85"/>
      <c r="Y202" s="85"/>
      <c r="Z202" s="85" t="s">
        <v>93</v>
      </c>
      <c r="AA202" s="85"/>
      <c r="AB202" s="85"/>
      <c r="AC202" s="85"/>
      <c r="AD202" s="85"/>
      <c r="AE202" s="85" t="s">
        <v>94</v>
      </c>
      <c r="AF202" s="85"/>
      <c r="AG202" s="85"/>
      <c r="AH202" s="85"/>
      <c r="AI202" s="85"/>
      <c r="AJ202" s="85"/>
      <c r="AK202" s="85" t="s">
        <v>95</v>
      </c>
      <c r="AL202" s="85"/>
      <c r="AM202" s="85"/>
      <c r="AN202" s="85"/>
      <c r="AO202" s="85"/>
      <c r="AP202" s="85"/>
      <c r="AQ202" s="85" t="s">
        <v>96</v>
      </c>
      <c r="AR202" s="85"/>
      <c r="AS202" s="85"/>
      <c r="AT202" s="85"/>
      <c r="AU202" s="85"/>
      <c r="AV202" s="85"/>
      <c r="AW202" s="140" t="s">
        <v>99</v>
      </c>
      <c r="AX202" s="140"/>
      <c r="AY202" s="140"/>
      <c r="AZ202" s="140"/>
      <c r="BA202" s="140"/>
      <c r="BB202" s="140"/>
      <c r="BC202" s="140"/>
      <c r="BD202" s="140"/>
      <c r="BE202" s="140" t="s">
        <v>100</v>
      </c>
      <c r="BF202" s="140"/>
      <c r="BG202" s="140"/>
      <c r="BH202" s="140"/>
      <c r="BI202" s="140"/>
      <c r="BJ202" s="140"/>
      <c r="BK202" s="140"/>
      <c r="BL202" s="140"/>
      <c r="CA202" s="1" t="s">
        <v>61</v>
      </c>
    </row>
    <row r="203" spans="1:79" s="6" customFormat="1" ht="18.75" customHeight="1">
      <c r="A203" s="127"/>
      <c r="B203" s="127"/>
      <c r="C203" s="127"/>
      <c r="D203" s="127"/>
      <c r="E203" s="127"/>
      <c r="F203" s="127"/>
      <c r="G203" s="94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2"/>
      <c r="T203" s="139">
        <v>0</v>
      </c>
      <c r="U203" s="139"/>
      <c r="V203" s="139"/>
      <c r="W203" s="139"/>
      <c r="X203" s="139"/>
      <c r="Y203" s="139"/>
      <c r="Z203" s="139">
        <v>0</v>
      </c>
      <c r="AA203" s="139"/>
      <c r="AB203" s="139"/>
      <c r="AC203" s="139"/>
      <c r="AD203" s="139"/>
      <c r="AE203" s="139">
        <v>0</v>
      </c>
      <c r="AF203" s="139"/>
      <c r="AG203" s="139"/>
      <c r="AH203" s="139"/>
      <c r="AI203" s="139"/>
      <c r="AJ203" s="139"/>
      <c r="AK203" s="139">
        <v>0</v>
      </c>
      <c r="AL203" s="139"/>
      <c r="AM203" s="139"/>
      <c r="AN203" s="139"/>
      <c r="AO203" s="139"/>
      <c r="AP203" s="139"/>
      <c r="AQ203" s="139">
        <v>0</v>
      </c>
      <c r="AR203" s="139"/>
      <c r="AS203" s="139"/>
      <c r="AT203" s="139"/>
      <c r="AU203" s="139"/>
      <c r="AV203" s="139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CA203" s="6" t="s">
        <v>62</v>
      </c>
    </row>
    <row r="204" spans="1:64" s="7" customFormat="1" ht="12.75" customHeight="1">
      <c r="A204" s="145"/>
      <c r="B204" s="145"/>
      <c r="C204" s="145"/>
      <c r="D204" s="145"/>
      <c r="E204" s="145"/>
      <c r="F204" s="145"/>
      <c r="G204" s="166" t="s">
        <v>162</v>
      </c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8"/>
      <c r="T204" s="87">
        <f>T203</f>
        <v>0</v>
      </c>
      <c r="U204" s="87"/>
      <c r="V204" s="87"/>
      <c r="W204" s="87"/>
      <c r="X204" s="87"/>
      <c r="Y204" s="87"/>
      <c r="Z204" s="87">
        <v>0</v>
      </c>
      <c r="AA204" s="87"/>
      <c r="AB204" s="87"/>
      <c r="AC204" s="87"/>
      <c r="AD204" s="87"/>
      <c r="AE204" s="87">
        <v>0</v>
      </c>
      <c r="AF204" s="87"/>
      <c r="AG204" s="87"/>
      <c r="AH204" s="87"/>
      <c r="AI204" s="87"/>
      <c r="AJ204" s="87"/>
      <c r="AK204" s="87">
        <v>0</v>
      </c>
      <c r="AL204" s="87"/>
      <c r="AM204" s="87"/>
      <c r="AN204" s="87"/>
      <c r="AO204" s="87"/>
      <c r="AP204" s="87"/>
      <c r="AQ204" s="87">
        <v>0</v>
      </c>
      <c r="AR204" s="87"/>
      <c r="AS204" s="87"/>
      <c r="AT204" s="87"/>
      <c r="AU204" s="87"/>
      <c r="AV204" s="87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</row>
    <row r="206" spans="1:64" ht="14.25" customHeight="1">
      <c r="A206" s="105" t="s">
        <v>269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</row>
    <row r="208" spans="1:64" ht="13.5">
      <c r="A208" s="105" t="s">
        <v>280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</row>
    <row r="209" spans="1:64" ht="13.5">
      <c r="A209" s="105" t="s">
        <v>259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</row>
    <row r="210" spans="1:64" ht="15" customHeight="1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1"/>
      <c r="AT210" s="181"/>
      <c r="AU210" s="181"/>
      <c r="AV210" s="181"/>
      <c r="AW210" s="181"/>
      <c r="AX210" s="181"/>
      <c r="AY210" s="181"/>
      <c r="AZ210" s="181"/>
      <c r="BA210" s="181"/>
      <c r="BB210" s="181"/>
      <c r="BC210" s="181"/>
      <c r="BD210" s="181"/>
      <c r="BE210" s="181"/>
      <c r="BF210" s="181"/>
      <c r="BG210" s="181"/>
      <c r="BH210" s="181"/>
      <c r="BI210" s="181"/>
      <c r="BJ210" s="181"/>
      <c r="BK210" s="181"/>
      <c r="BL210" s="181"/>
    </row>
    <row r="213" spans="1:58" ht="18.75" customHeight="1">
      <c r="A213" s="35" t="s">
        <v>307</v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25"/>
      <c r="AC213" s="25"/>
      <c r="AD213" s="25"/>
      <c r="AE213" s="25"/>
      <c r="AF213" s="25"/>
      <c r="AG213" s="25"/>
      <c r="AH213" s="41"/>
      <c r="AI213" s="41"/>
      <c r="AJ213" s="41"/>
      <c r="AK213" s="41"/>
      <c r="AL213" s="41"/>
      <c r="AM213" s="41"/>
      <c r="AN213" s="41"/>
      <c r="AO213" s="41"/>
      <c r="AP213" s="41"/>
      <c r="AQ213" s="25"/>
      <c r="AR213" s="25"/>
      <c r="AS213" s="25"/>
      <c r="AT213" s="25"/>
      <c r="AU213" s="34" t="s">
        <v>308</v>
      </c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</row>
    <row r="214" spans="28:58" ht="12.75" customHeight="1">
      <c r="AB214" s="26"/>
      <c r="AC214" s="26"/>
      <c r="AD214" s="26"/>
      <c r="AE214" s="26"/>
      <c r="AF214" s="26"/>
      <c r="AG214" s="26"/>
      <c r="AH214" s="38" t="s">
        <v>2</v>
      </c>
      <c r="AI214" s="38"/>
      <c r="AJ214" s="38"/>
      <c r="AK214" s="38"/>
      <c r="AL214" s="38"/>
      <c r="AM214" s="38"/>
      <c r="AN214" s="38"/>
      <c r="AO214" s="38"/>
      <c r="AP214" s="38"/>
      <c r="AQ214" s="26"/>
      <c r="AR214" s="26"/>
      <c r="AS214" s="26"/>
      <c r="AT214" s="26"/>
      <c r="AU214" s="38" t="s">
        <v>186</v>
      </c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</row>
    <row r="215" spans="28:58" ht="13.5">
      <c r="AB215" s="26"/>
      <c r="AC215" s="26"/>
      <c r="AD215" s="26"/>
      <c r="AE215" s="26"/>
      <c r="AF215" s="26"/>
      <c r="AG215" s="26"/>
      <c r="AH215" s="27"/>
      <c r="AI215" s="27"/>
      <c r="AJ215" s="27"/>
      <c r="AK215" s="27"/>
      <c r="AL215" s="27"/>
      <c r="AM215" s="27"/>
      <c r="AN215" s="27"/>
      <c r="AO215" s="27"/>
      <c r="AP215" s="27"/>
      <c r="AQ215" s="26"/>
      <c r="AR215" s="26"/>
      <c r="AS215" s="26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</row>
    <row r="216" spans="1:58" ht="18" customHeight="1">
      <c r="A216" s="35" t="s">
        <v>309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26"/>
      <c r="AC216" s="26"/>
      <c r="AD216" s="26"/>
      <c r="AE216" s="26"/>
      <c r="AF216" s="26"/>
      <c r="AG216" s="26"/>
      <c r="AH216" s="36"/>
      <c r="AI216" s="36"/>
      <c r="AJ216" s="36"/>
      <c r="AK216" s="36"/>
      <c r="AL216" s="36"/>
      <c r="AM216" s="36"/>
      <c r="AN216" s="36"/>
      <c r="AO216" s="36"/>
      <c r="AP216" s="36"/>
      <c r="AQ216" s="26"/>
      <c r="AR216" s="26"/>
      <c r="AS216" s="26"/>
      <c r="AT216" s="26"/>
      <c r="AU216" s="37" t="s">
        <v>310</v>
      </c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</row>
    <row r="217" spans="28:58" ht="12" customHeight="1">
      <c r="AB217" s="26"/>
      <c r="AC217" s="26"/>
      <c r="AD217" s="26"/>
      <c r="AE217" s="26"/>
      <c r="AF217" s="26"/>
      <c r="AG217" s="26"/>
      <c r="AH217" s="38" t="s">
        <v>2</v>
      </c>
      <c r="AI217" s="38"/>
      <c r="AJ217" s="38"/>
      <c r="AK217" s="38"/>
      <c r="AL217" s="38"/>
      <c r="AM217" s="38"/>
      <c r="AN217" s="38"/>
      <c r="AO217" s="38"/>
      <c r="AP217" s="38"/>
      <c r="AQ217" s="26"/>
      <c r="AR217" s="26"/>
      <c r="AS217" s="26"/>
      <c r="AT217" s="26"/>
      <c r="AU217" s="38" t="s">
        <v>186</v>
      </c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</row>
    <row r="218" ht="12.75">
      <c r="A218" s="3"/>
    </row>
  </sheetData>
  <mergeCells count="1294"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Z105:BD105"/>
    <mergeCell ref="BE105:BI105"/>
    <mergeCell ref="BJ105:BN105"/>
    <mergeCell ref="BO105:BS105"/>
    <mergeCell ref="AF105:AJ105"/>
    <mergeCell ref="AK105:AO105"/>
    <mergeCell ref="AP105:AT105"/>
    <mergeCell ref="AU105:AY105"/>
    <mergeCell ref="A105:C105"/>
    <mergeCell ref="D105:P105"/>
    <mergeCell ref="Q105:U105"/>
    <mergeCell ref="V105:AE105"/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L10:BS10"/>
    <mergeCell ref="B11:L11"/>
    <mergeCell ref="N11:Y11"/>
    <mergeCell ref="AA11:AI11"/>
    <mergeCell ref="AK11:BJ11"/>
    <mergeCell ref="BL11:BS11"/>
    <mergeCell ref="B10:L10"/>
    <mergeCell ref="N10:Y10"/>
    <mergeCell ref="AA10:AI10"/>
    <mergeCell ref="AK10:BJ10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U27:AY27"/>
    <mergeCell ref="AZ27:BB27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U29:AY29"/>
    <mergeCell ref="AZ29:BB29"/>
    <mergeCell ref="BC29:BG29"/>
    <mergeCell ref="BH29:BL29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BC30:BG30"/>
    <mergeCell ref="BH30:BL30"/>
    <mergeCell ref="BM30:BQ30"/>
    <mergeCell ref="BR30:BT30"/>
    <mergeCell ref="BU30:BY30"/>
    <mergeCell ref="A31:D31"/>
    <mergeCell ref="E31:W31"/>
    <mergeCell ref="X31:AB31"/>
    <mergeCell ref="AC31:AG31"/>
    <mergeCell ref="AH31:AJ31"/>
    <mergeCell ref="AK31:AO31"/>
    <mergeCell ref="AP31:AT31"/>
    <mergeCell ref="AU31:AY31"/>
    <mergeCell ref="AZ31:BB31"/>
    <mergeCell ref="BC31:BG31"/>
    <mergeCell ref="BH31:BL31"/>
    <mergeCell ref="BM31:BQ31"/>
    <mergeCell ref="BR31:BT31"/>
    <mergeCell ref="BU31:BY31"/>
    <mergeCell ref="A33:BL33"/>
    <mergeCell ref="A34:BG34"/>
    <mergeCell ref="A35:D36"/>
    <mergeCell ref="E35:W36"/>
    <mergeCell ref="X35:AO35"/>
    <mergeCell ref="AP35:BG35"/>
    <mergeCell ref="X36:AB36"/>
    <mergeCell ref="AC36:AG36"/>
    <mergeCell ref="AH36:AJ36"/>
    <mergeCell ref="AK36:AO36"/>
    <mergeCell ref="AP36:AT36"/>
    <mergeCell ref="AU36:AY36"/>
    <mergeCell ref="AZ36:BB36"/>
    <mergeCell ref="BC36:BG36"/>
    <mergeCell ref="A37:D37"/>
    <mergeCell ref="E37:W37"/>
    <mergeCell ref="X37:AB37"/>
    <mergeCell ref="AC37:AG37"/>
    <mergeCell ref="AH37:AJ37"/>
    <mergeCell ref="AK37:AO37"/>
    <mergeCell ref="AP37:AT37"/>
    <mergeCell ref="AU37:AY37"/>
    <mergeCell ref="AZ37:BB37"/>
    <mergeCell ref="BC37:BG37"/>
    <mergeCell ref="A38:D38"/>
    <mergeCell ref="E38:W38"/>
    <mergeCell ref="X38:AB38"/>
    <mergeCell ref="AC38:AG38"/>
    <mergeCell ref="AH38:AJ38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40:AO40"/>
    <mergeCell ref="AP40:AT40"/>
    <mergeCell ref="AU40:AY40"/>
    <mergeCell ref="AZ40:BB40"/>
    <mergeCell ref="BC40:BG40"/>
    <mergeCell ref="A43:BY43"/>
    <mergeCell ref="A44:BY44"/>
    <mergeCell ref="A45:BY45"/>
    <mergeCell ref="A46:D47"/>
    <mergeCell ref="E46:W47"/>
    <mergeCell ref="X46:AO46"/>
    <mergeCell ref="AP46:BG46"/>
    <mergeCell ref="BH46:BY46"/>
    <mergeCell ref="X47:AB47"/>
    <mergeCell ref="AC47:AG47"/>
    <mergeCell ref="AH47:AJ47"/>
    <mergeCell ref="AK47:AO47"/>
    <mergeCell ref="AP47:AT47"/>
    <mergeCell ref="AU47:AY47"/>
    <mergeCell ref="AZ47:BB47"/>
    <mergeCell ref="BC47:BG47"/>
    <mergeCell ref="BH47:BL47"/>
    <mergeCell ref="BM47:BQ47"/>
    <mergeCell ref="BR47:BT47"/>
    <mergeCell ref="BU47:BY47"/>
    <mergeCell ref="A48:D48"/>
    <mergeCell ref="E48:W48"/>
    <mergeCell ref="X48:AB48"/>
    <mergeCell ref="AC48:AG48"/>
    <mergeCell ref="AH48:AJ48"/>
    <mergeCell ref="AK48:AO48"/>
    <mergeCell ref="AP48:AT48"/>
    <mergeCell ref="AU48:AY48"/>
    <mergeCell ref="AZ48:BB48"/>
    <mergeCell ref="BC48:BG48"/>
    <mergeCell ref="BH48:BL48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AK49:AO49"/>
    <mergeCell ref="AP49:AT49"/>
    <mergeCell ref="AU49:AY49"/>
    <mergeCell ref="AZ49:BB49"/>
    <mergeCell ref="BC49:BG49"/>
    <mergeCell ref="BH49:BL49"/>
    <mergeCell ref="BM49:BQ49"/>
    <mergeCell ref="BR49:BT49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BC50:BG50"/>
    <mergeCell ref="BH50:BL50"/>
    <mergeCell ref="BM50:BQ50"/>
    <mergeCell ref="BR50:BT50"/>
    <mergeCell ref="BU50:BY50"/>
    <mergeCell ref="A51:D51"/>
    <mergeCell ref="E51:W51"/>
    <mergeCell ref="X51:AB51"/>
    <mergeCell ref="AC51:AG51"/>
    <mergeCell ref="AH51:AJ51"/>
    <mergeCell ref="AK51:AO51"/>
    <mergeCell ref="AP51:AT51"/>
    <mergeCell ref="BM51:BQ51"/>
    <mergeCell ref="BR51:BT51"/>
    <mergeCell ref="BU51:BY51"/>
    <mergeCell ref="A53:BL53"/>
    <mergeCell ref="AU51:AY51"/>
    <mergeCell ref="AZ51:BB51"/>
    <mergeCell ref="BC51:BG51"/>
    <mergeCell ref="BH51:BL51"/>
    <mergeCell ref="A54:BY54"/>
    <mergeCell ref="A55:E56"/>
    <mergeCell ref="F55:W56"/>
    <mergeCell ref="X55:AO55"/>
    <mergeCell ref="AP55:BG55"/>
    <mergeCell ref="BH55:BY55"/>
    <mergeCell ref="X56:AB56"/>
    <mergeCell ref="AC56:AG56"/>
    <mergeCell ref="AH56:AJ56"/>
    <mergeCell ref="AK56:AO56"/>
    <mergeCell ref="AP56:AT56"/>
    <mergeCell ref="AU56:AY56"/>
    <mergeCell ref="AZ56:BB56"/>
    <mergeCell ref="BC56:BG56"/>
    <mergeCell ref="BH56:BL56"/>
    <mergeCell ref="BM56:BQ56"/>
    <mergeCell ref="BR56:BT56"/>
    <mergeCell ref="BU56:BY56"/>
    <mergeCell ref="A57:E57"/>
    <mergeCell ref="F57:W57"/>
    <mergeCell ref="X57:AB57"/>
    <mergeCell ref="AC57:AG57"/>
    <mergeCell ref="AH57:AJ57"/>
    <mergeCell ref="AK57:AO57"/>
    <mergeCell ref="AP57:AT57"/>
    <mergeCell ref="AU57:AY57"/>
    <mergeCell ref="AZ57:BB57"/>
    <mergeCell ref="BC57:BG57"/>
    <mergeCell ref="BH57:BL57"/>
    <mergeCell ref="BM57:BQ57"/>
    <mergeCell ref="BR57:BT57"/>
    <mergeCell ref="BU57:BY57"/>
    <mergeCell ref="A58:E58"/>
    <mergeCell ref="F58:W58"/>
    <mergeCell ref="X58:AB58"/>
    <mergeCell ref="AC58:AG58"/>
    <mergeCell ref="AH58:AJ58"/>
    <mergeCell ref="AK58:AO58"/>
    <mergeCell ref="AP58:AT58"/>
    <mergeCell ref="AU58:AY58"/>
    <mergeCell ref="AZ58:BB58"/>
    <mergeCell ref="BC58:BG58"/>
    <mergeCell ref="BH58:BL58"/>
    <mergeCell ref="BM58:BQ58"/>
    <mergeCell ref="BR58:BT58"/>
    <mergeCell ref="BU58:BY58"/>
    <mergeCell ref="A59:E59"/>
    <mergeCell ref="F59:W59"/>
    <mergeCell ref="X59:AB59"/>
    <mergeCell ref="AC59:AG59"/>
    <mergeCell ref="AH59:AJ59"/>
    <mergeCell ref="AK59:AO59"/>
    <mergeCell ref="AP59:AT59"/>
    <mergeCell ref="AU59:AY59"/>
    <mergeCell ref="BR59:BT59"/>
    <mergeCell ref="BU59:BY59"/>
    <mergeCell ref="A61:BL61"/>
    <mergeCell ref="A62:BG62"/>
    <mergeCell ref="AZ59:BB59"/>
    <mergeCell ref="BC59:BG59"/>
    <mergeCell ref="BH59:BL59"/>
    <mergeCell ref="BM59:BQ59"/>
    <mergeCell ref="A63:D64"/>
    <mergeCell ref="E63:W64"/>
    <mergeCell ref="X63:AO63"/>
    <mergeCell ref="AP63:BG63"/>
    <mergeCell ref="X64:AB64"/>
    <mergeCell ref="AC64:AG64"/>
    <mergeCell ref="AH64:AJ64"/>
    <mergeCell ref="AK64:AO64"/>
    <mergeCell ref="AP64:AT64"/>
    <mergeCell ref="AU64:AY64"/>
    <mergeCell ref="AZ64:BB64"/>
    <mergeCell ref="BC64:BG64"/>
    <mergeCell ref="A65:D65"/>
    <mergeCell ref="E65:W65"/>
    <mergeCell ref="X65:AB65"/>
    <mergeCell ref="AC65:AG65"/>
    <mergeCell ref="AH65:AJ65"/>
    <mergeCell ref="AK65:AO65"/>
    <mergeCell ref="AP65:AT65"/>
    <mergeCell ref="AU65:AY65"/>
    <mergeCell ref="AZ65:BB65"/>
    <mergeCell ref="BC65:BG65"/>
    <mergeCell ref="A66:D66"/>
    <mergeCell ref="E66:W66"/>
    <mergeCell ref="X66:AB66"/>
    <mergeCell ref="AC66:AG66"/>
    <mergeCell ref="AH66:AJ66"/>
    <mergeCell ref="AK66:AO66"/>
    <mergeCell ref="AP66:AT66"/>
    <mergeCell ref="AU66:AY66"/>
    <mergeCell ref="AZ66:BB66"/>
    <mergeCell ref="BC66:BG66"/>
    <mergeCell ref="A67:D67"/>
    <mergeCell ref="E67:W67"/>
    <mergeCell ref="X67:AB67"/>
    <mergeCell ref="AC67:AG67"/>
    <mergeCell ref="AH67:AJ67"/>
    <mergeCell ref="AK67:AO67"/>
    <mergeCell ref="AP67:AT67"/>
    <mergeCell ref="AU67:AY67"/>
    <mergeCell ref="AZ67:BB67"/>
    <mergeCell ref="BC67:BG67"/>
    <mergeCell ref="A68:D68"/>
    <mergeCell ref="E68:W68"/>
    <mergeCell ref="X68:AB68"/>
    <mergeCell ref="AC68:AG68"/>
    <mergeCell ref="AH68:AJ68"/>
    <mergeCell ref="AK68:AO68"/>
    <mergeCell ref="AP68:AT68"/>
    <mergeCell ref="AU68:AY68"/>
    <mergeCell ref="AZ68:BB68"/>
    <mergeCell ref="BC68:BG68"/>
    <mergeCell ref="A70:BL70"/>
    <mergeCell ref="A71:BG71"/>
    <mergeCell ref="A72:E73"/>
    <mergeCell ref="F72:W73"/>
    <mergeCell ref="X72:AO72"/>
    <mergeCell ref="AP72:BG72"/>
    <mergeCell ref="X73:AB73"/>
    <mergeCell ref="AC73:AG73"/>
    <mergeCell ref="AH73:AJ73"/>
    <mergeCell ref="AK73:AO73"/>
    <mergeCell ref="AP73:AT73"/>
    <mergeCell ref="AU73:AY73"/>
    <mergeCell ref="AZ73:BB73"/>
    <mergeCell ref="BC73:BG73"/>
    <mergeCell ref="A74:E74"/>
    <mergeCell ref="F74:W74"/>
    <mergeCell ref="X74:AB74"/>
    <mergeCell ref="AC74:AG74"/>
    <mergeCell ref="AH74:AJ74"/>
    <mergeCell ref="AK74:AO74"/>
    <mergeCell ref="AP74:AT74"/>
    <mergeCell ref="AU74:AY74"/>
    <mergeCell ref="AZ74:BB74"/>
    <mergeCell ref="BC74:BG74"/>
    <mergeCell ref="A75:E75"/>
    <mergeCell ref="F75:W75"/>
    <mergeCell ref="X75:AB75"/>
    <mergeCell ref="AC75:AG75"/>
    <mergeCell ref="AH75:AJ75"/>
    <mergeCell ref="AK75:AO75"/>
    <mergeCell ref="AP75:AT75"/>
    <mergeCell ref="AU75:AY75"/>
    <mergeCell ref="AZ75:BB75"/>
    <mergeCell ref="BC75:BG75"/>
    <mergeCell ref="A76:E76"/>
    <mergeCell ref="F76:W76"/>
    <mergeCell ref="X76:AB76"/>
    <mergeCell ref="AC76:AG76"/>
    <mergeCell ref="AH76:AJ76"/>
    <mergeCell ref="AK76:AO76"/>
    <mergeCell ref="AP76:AT76"/>
    <mergeCell ref="AU76:AY76"/>
    <mergeCell ref="AZ76:BB76"/>
    <mergeCell ref="BC76:BG76"/>
    <mergeCell ref="A79:BL79"/>
    <mergeCell ref="A80:BL80"/>
    <mergeCell ref="A81:BU81"/>
    <mergeCell ref="A82:C83"/>
    <mergeCell ref="D82:S83"/>
    <mergeCell ref="T82:AK82"/>
    <mergeCell ref="AL82:BC82"/>
    <mergeCell ref="BD82:BU82"/>
    <mergeCell ref="T83:X83"/>
    <mergeCell ref="Y83:AC83"/>
    <mergeCell ref="AD83:AF83"/>
    <mergeCell ref="AG83:AK83"/>
    <mergeCell ref="AL83:AP83"/>
    <mergeCell ref="AQ83:AU83"/>
    <mergeCell ref="AV83:AX83"/>
    <mergeCell ref="AY83:BC83"/>
    <mergeCell ref="BD83:BH83"/>
    <mergeCell ref="BI83:BM83"/>
    <mergeCell ref="BN83:BP83"/>
    <mergeCell ref="BQ83:BU83"/>
    <mergeCell ref="A84:C84"/>
    <mergeCell ref="D84:S84"/>
    <mergeCell ref="T84:X84"/>
    <mergeCell ref="Y84:AC84"/>
    <mergeCell ref="AD84:AF84"/>
    <mergeCell ref="AG84:AK84"/>
    <mergeCell ref="AL84:AP84"/>
    <mergeCell ref="AQ84:AU84"/>
    <mergeCell ref="AV84:AX84"/>
    <mergeCell ref="AY84:BC84"/>
    <mergeCell ref="BD84:BH84"/>
    <mergeCell ref="BI84:BM84"/>
    <mergeCell ref="BN84:BP84"/>
    <mergeCell ref="BQ84:BU84"/>
    <mergeCell ref="A85:C85"/>
    <mergeCell ref="D85:S85"/>
    <mergeCell ref="T85:X85"/>
    <mergeCell ref="Y85:AC85"/>
    <mergeCell ref="AD85:AF85"/>
    <mergeCell ref="AG85:AK85"/>
    <mergeCell ref="AL85:AP85"/>
    <mergeCell ref="AQ85:AU85"/>
    <mergeCell ref="AV85:AX85"/>
    <mergeCell ref="AY85:BC85"/>
    <mergeCell ref="BD85:BH85"/>
    <mergeCell ref="BI85:BM85"/>
    <mergeCell ref="BN85:BP85"/>
    <mergeCell ref="BQ85:BU85"/>
    <mergeCell ref="A86:C86"/>
    <mergeCell ref="D86:S86"/>
    <mergeCell ref="T86:X86"/>
    <mergeCell ref="Y86:AC86"/>
    <mergeCell ref="AD86:AF86"/>
    <mergeCell ref="AG86:AK86"/>
    <mergeCell ref="AL86:AP86"/>
    <mergeCell ref="AQ86:AU86"/>
    <mergeCell ref="AV86:AX86"/>
    <mergeCell ref="AY86:BC86"/>
    <mergeCell ref="BD86:BH86"/>
    <mergeCell ref="BI86:BM86"/>
    <mergeCell ref="BN86:BP86"/>
    <mergeCell ref="BQ86:BU86"/>
    <mergeCell ref="A87:C87"/>
    <mergeCell ref="D87:S87"/>
    <mergeCell ref="T87:X87"/>
    <mergeCell ref="Y87:AC87"/>
    <mergeCell ref="AD87:AF87"/>
    <mergeCell ref="AG87:AK87"/>
    <mergeCell ref="AL87:AP87"/>
    <mergeCell ref="AQ87:AU87"/>
    <mergeCell ref="BN87:BP87"/>
    <mergeCell ref="BQ87:BU87"/>
    <mergeCell ref="A89:BL89"/>
    <mergeCell ref="A90:BC90"/>
    <mergeCell ref="AV87:AX87"/>
    <mergeCell ref="AY87:BC87"/>
    <mergeCell ref="BD87:BH87"/>
    <mergeCell ref="BI87:BM87"/>
    <mergeCell ref="A91:C92"/>
    <mergeCell ref="D91:S92"/>
    <mergeCell ref="T91:AK91"/>
    <mergeCell ref="AL91:BC91"/>
    <mergeCell ref="T92:X92"/>
    <mergeCell ref="Y92:AC92"/>
    <mergeCell ref="AD92:AF92"/>
    <mergeCell ref="AG92:AK92"/>
    <mergeCell ref="AL92:AP92"/>
    <mergeCell ref="AQ92:AU92"/>
    <mergeCell ref="AV92:AX92"/>
    <mergeCell ref="AY92:BC92"/>
    <mergeCell ref="A93:C93"/>
    <mergeCell ref="D93:S93"/>
    <mergeCell ref="T93:X93"/>
    <mergeCell ref="Y93:AC93"/>
    <mergeCell ref="AD93:AF93"/>
    <mergeCell ref="AG93:AK93"/>
    <mergeCell ref="AL93:AP93"/>
    <mergeCell ref="AQ93:AU93"/>
    <mergeCell ref="AV93:AX93"/>
    <mergeCell ref="AY93:BC93"/>
    <mergeCell ref="A94:C94"/>
    <mergeCell ref="D94:S94"/>
    <mergeCell ref="T94:X94"/>
    <mergeCell ref="Y94:AC94"/>
    <mergeCell ref="AD94:AF94"/>
    <mergeCell ref="AG94:AK94"/>
    <mergeCell ref="AL94:AP94"/>
    <mergeCell ref="AQ94:AU94"/>
    <mergeCell ref="AV94:AX94"/>
    <mergeCell ref="AY94:BC94"/>
    <mergeCell ref="A95:C95"/>
    <mergeCell ref="D95:S95"/>
    <mergeCell ref="T95:X95"/>
    <mergeCell ref="Y95:AC95"/>
    <mergeCell ref="AD95:AF95"/>
    <mergeCell ref="AG95:AK95"/>
    <mergeCell ref="AL95:AP95"/>
    <mergeCell ref="AQ95:AU95"/>
    <mergeCell ref="AV95:AX95"/>
    <mergeCell ref="AY95:BC95"/>
    <mergeCell ref="A96:C96"/>
    <mergeCell ref="D96:S96"/>
    <mergeCell ref="T96:X96"/>
    <mergeCell ref="Y96:AC96"/>
    <mergeCell ref="AD96:AF96"/>
    <mergeCell ref="AG96:AK96"/>
    <mergeCell ref="AL96:AP96"/>
    <mergeCell ref="AQ96:AU96"/>
    <mergeCell ref="AV96:AX96"/>
    <mergeCell ref="AY96:BC96"/>
    <mergeCell ref="A99:BL99"/>
    <mergeCell ref="A100:BL100"/>
    <mergeCell ref="A101:C102"/>
    <mergeCell ref="D101:P102"/>
    <mergeCell ref="Q101:U102"/>
    <mergeCell ref="V101:AE102"/>
    <mergeCell ref="AF101:AT101"/>
    <mergeCell ref="AU101:BI101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AP103:AT103"/>
    <mergeCell ref="AU103:AY103"/>
    <mergeCell ref="AZ103:BD103"/>
    <mergeCell ref="BE103:BI103"/>
    <mergeCell ref="BJ103:BN103"/>
    <mergeCell ref="BO103:BS103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0:BI120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8:BI118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D124:P124"/>
    <mergeCell ref="Q124:U124"/>
    <mergeCell ref="V124:AE124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A124:C124"/>
    <mergeCell ref="AF124:AJ124"/>
    <mergeCell ref="AK124:AO124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A128:BL128"/>
    <mergeCell ref="A129:BR129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I131:BM131"/>
    <mergeCell ref="BN131:BR131"/>
    <mergeCell ref="A132:T132"/>
    <mergeCell ref="U132:Y132"/>
    <mergeCell ref="Z132:AD132"/>
    <mergeCell ref="AE132:AI132"/>
    <mergeCell ref="AJ132:AN132"/>
    <mergeCell ref="AO132:AS132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BI133:BM133"/>
    <mergeCell ref="BN133:BR133"/>
    <mergeCell ref="A134:T134"/>
    <mergeCell ref="U134:Y134"/>
    <mergeCell ref="Z134:AD134"/>
    <mergeCell ref="AE134:AI134"/>
    <mergeCell ref="AJ134:AN134"/>
    <mergeCell ref="AO134:AS134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I135:BM135"/>
    <mergeCell ref="BN135:BR135"/>
    <mergeCell ref="A138:BL138"/>
    <mergeCell ref="A139:C141"/>
    <mergeCell ref="D139:V141"/>
    <mergeCell ref="W139:AH139"/>
    <mergeCell ref="AI139:AT139"/>
    <mergeCell ref="AU139:AZ139"/>
    <mergeCell ref="BA139:BF139"/>
    <mergeCell ref="BG139:BL139"/>
    <mergeCell ref="W140:AB140"/>
    <mergeCell ref="AC140:AH140"/>
    <mergeCell ref="AI140:AN140"/>
    <mergeCell ref="AO140:AT140"/>
    <mergeCell ref="AU140:AW141"/>
    <mergeCell ref="AX140:AZ141"/>
    <mergeCell ref="AI141:AK141"/>
    <mergeCell ref="AL141:AN141"/>
    <mergeCell ref="AO141:AQ141"/>
    <mergeCell ref="AR141:AT141"/>
    <mergeCell ref="BA140:BC141"/>
    <mergeCell ref="BD140:BF141"/>
    <mergeCell ref="BG140:BI141"/>
    <mergeCell ref="BJ140:BL141"/>
    <mergeCell ref="W141:Y141"/>
    <mergeCell ref="Z141:AB141"/>
    <mergeCell ref="AC141:AE141"/>
    <mergeCell ref="AF141:AH141"/>
    <mergeCell ref="A142:C142"/>
    <mergeCell ref="D142:V142"/>
    <mergeCell ref="W142:Y142"/>
    <mergeCell ref="Z142:AB142"/>
    <mergeCell ref="AC142:AE142"/>
    <mergeCell ref="AF142:AH142"/>
    <mergeCell ref="AI142:AK142"/>
    <mergeCell ref="AL142:AN142"/>
    <mergeCell ref="AO142:AQ142"/>
    <mergeCell ref="AR142:AT142"/>
    <mergeCell ref="AU142:AW142"/>
    <mergeCell ref="AX142:AZ142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AU144:AW144"/>
    <mergeCell ref="AX144:AZ144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A145:BC145"/>
    <mergeCell ref="BD145:BF145"/>
    <mergeCell ref="BG145:BI145"/>
    <mergeCell ref="BJ145:BL145"/>
    <mergeCell ref="A148:BL148"/>
    <mergeCell ref="A149:BS149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AP152:AT152"/>
    <mergeCell ref="AU152:AY152"/>
    <mergeCell ref="AZ152:BD152"/>
    <mergeCell ref="BE152:BI152"/>
    <mergeCell ref="BJ152:BN152"/>
    <mergeCell ref="BO152:BS152"/>
    <mergeCell ref="A153:F153"/>
    <mergeCell ref="G153:S153"/>
    <mergeCell ref="T153:Z153"/>
    <mergeCell ref="AA153:AE153"/>
    <mergeCell ref="AF153:AJ153"/>
    <mergeCell ref="AK153:AO153"/>
    <mergeCell ref="AP153:AT153"/>
    <mergeCell ref="AU153:AY153"/>
    <mergeCell ref="AZ153:BD153"/>
    <mergeCell ref="BE153:BI153"/>
    <mergeCell ref="BJ153:BN153"/>
    <mergeCell ref="BO153:BS153"/>
    <mergeCell ref="A154:F154"/>
    <mergeCell ref="G154:S154"/>
    <mergeCell ref="T154:Z154"/>
    <mergeCell ref="AA154:AE154"/>
    <mergeCell ref="AF154:AJ154"/>
    <mergeCell ref="AK154:AO154"/>
    <mergeCell ref="AP154:AT154"/>
    <mergeCell ref="AU154:AY154"/>
    <mergeCell ref="AZ154:BD154"/>
    <mergeCell ref="BE154:BI154"/>
    <mergeCell ref="BJ154:BN154"/>
    <mergeCell ref="BO154:BS154"/>
    <mergeCell ref="A155:F155"/>
    <mergeCell ref="G155:S155"/>
    <mergeCell ref="T155:Z155"/>
    <mergeCell ref="AA155:AE155"/>
    <mergeCell ref="AF155:AJ155"/>
    <mergeCell ref="AK155:AO155"/>
    <mergeCell ref="AP155:AT155"/>
    <mergeCell ref="AU155:AY155"/>
    <mergeCell ref="AZ155:BD155"/>
    <mergeCell ref="BE155:BI155"/>
    <mergeCell ref="BJ155:BN155"/>
    <mergeCell ref="BO155:BS155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168:BL168"/>
    <mergeCell ref="A169:BM169"/>
    <mergeCell ref="A170:M171"/>
    <mergeCell ref="N170:U171"/>
    <mergeCell ref="V170:Y171"/>
    <mergeCell ref="Z170:AG170"/>
    <mergeCell ref="AH170:AO170"/>
    <mergeCell ref="AP170:AW170"/>
    <mergeCell ref="AX170:BE170"/>
    <mergeCell ref="BF170:BM170"/>
    <mergeCell ref="Z171:AC171"/>
    <mergeCell ref="AD171:AG171"/>
    <mergeCell ref="AH171:AK171"/>
    <mergeCell ref="AL171:AO171"/>
    <mergeCell ref="AP171:AS171"/>
    <mergeCell ref="AT171:AW171"/>
    <mergeCell ref="AX171:BA171"/>
    <mergeCell ref="BB171:BE171"/>
    <mergeCell ref="BF171:BI171"/>
    <mergeCell ref="BJ171:BM171"/>
    <mergeCell ref="A172:M172"/>
    <mergeCell ref="N172:U172"/>
    <mergeCell ref="V172:Y172"/>
    <mergeCell ref="Z172:AC172"/>
    <mergeCell ref="AD172:AG172"/>
    <mergeCell ref="AH172:AK172"/>
    <mergeCell ref="AL172:AO172"/>
    <mergeCell ref="AP172:AS172"/>
    <mergeCell ref="AT172:AW172"/>
    <mergeCell ref="AX172:BA172"/>
    <mergeCell ref="BB172:BE172"/>
    <mergeCell ref="BF172:BI172"/>
    <mergeCell ref="BJ172:BM172"/>
    <mergeCell ref="A173:M173"/>
    <mergeCell ref="N173:U173"/>
    <mergeCell ref="V173:Y173"/>
    <mergeCell ref="Z173:AC173"/>
    <mergeCell ref="AD173:AG173"/>
    <mergeCell ref="AH173:AK173"/>
    <mergeCell ref="AL173:AO173"/>
    <mergeCell ref="AP173:AS173"/>
    <mergeCell ref="AT173:AW173"/>
    <mergeCell ref="AX173:BA173"/>
    <mergeCell ref="BB173:BE173"/>
    <mergeCell ref="BF173:BI173"/>
    <mergeCell ref="BJ173:BM173"/>
    <mergeCell ref="A174:M174"/>
    <mergeCell ref="N174:U174"/>
    <mergeCell ref="V174:Y174"/>
    <mergeCell ref="Z174:AC174"/>
    <mergeCell ref="AD174:AG174"/>
    <mergeCell ref="AH174:AK174"/>
    <mergeCell ref="AL174:AO174"/>
    <mergeCell ref="AP174:AS174"/>
    <mergeCell ref="AT174:AW174"/>
    <mergeCell ref="AX174:BA174"/>
    <mergeCell ref="BB174:BE174"/>
    <mergeCell ref="BF174:BI174"/>
    <mergeCell ref="BJ174:BM174"/>
    <mergeCell ref="A176:BL176"/>
    <mergeCell ref="A178:BL178"/>
    <mergeCell ref="A179:BL179"/>
    <mergeCell ref="A180:F181"/>
    <mergeCell ref="G180:S181"/>
    <mergeCell ref="T180:Y181"/>
    <mergeCell ref="Z180:AD181"/>
    <mergeCell ref="AE180:AJ181"/>
    <mergeCell ref="AK180:AP181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K185:AP185"/>
    <mergeCell ref="AQ185:AV185"/>
    <mergeCell ref="AW185:BA185"/>
    <mergeCell ref="BB185:BF185"/>
    <mergeCell ref="BG185:BL185"/>
    <mergeCell ref="A187:BL187"/>
    <mergeCell ref="A188:BL188"/>
    <mergeCell ref="A189:F191"/>
    <mergeCell ref="G189:P191"/>
    <mergeCell ref="Q189:AN189"/>
    <mergeCell ref="AO189:BL189"/>
    <mergeCell ref="Q190:U191"/>
    <mergeCell ref="V190:Y191"/>
    <mergeCell ref="Z190:AI190"/>
    <mergeCell ref="AJ190:AN191"/>
    <mergeCell ref="AO190:AS191"/>
    <mergeCell ref="AT190:AW191"/>
    <mergeCell ref="AX190:BG190"/>
    <mergeCell ref="BH190:BL191"/>
    <mergeCell ref="Z191:AD191"/>
    <mergeCell ref="AE191:AI191"/>
    <mergeCell ref="AX191:BB191"/>
    <mergeCell ref="BC191:BG191"/>
    <mergeCell ref="A192:F192"/>
    <mergeCell ref="G192:P192"/>
    <mergeCell ref="Q192:U192"/>
    <mergeCell ref="V192:Y192"/>
    <mergeCell ref="Z192:AD192"/>
    <mergeCell ref="AE192:AI192"/>
    <mergeCell ref="AJ192:AN192"/>
    <mergeCell ref="AO192:AS192"/>
    <mergeCell ref="AT192:AW192"/>
    <mergeCell ref="AX192:BB192"/>
    <mergeCell ref="BC192:BG192"/>
    <mergeCell ref="BH192:BL192"/>
    <mergeCell ref="A193:F193"/>
    <mergeCell ref="G193:P193"/>
    <mergeCell ref="Q193:U193"/>
    <mergeCell ref="V193:Y193"/>
    <mergeCell ref="Z193:AD193"/>
    <mergeCell ref="AE193:AI193"/>
    <mergeCell ref="AJ193:AN193"/>
    <mergeCell ref="AO193:AS193"/>
    <mergeCell ref="AT193:AW193"/>
    <mergeCell ref="AX193:BB193"/>
    <mergeCell ref="BC193:BG193"/>
    <mergeCell ref="BH193:BL193"/>
    <mergeCell ref="A194:F194"/>
    <mergeCell ref="G194:P194"/>
    <mergeCell ref="Q194:U194"/>
    <mergeCell ref="V194:Y194"/>
    <mergeCell ref="Z194:AD194"/>
    <mergeCell ref="AE194:AI194"/>
    <mergeCell ref="AJ194:AN194"/>
    <mergeCell ref="AO194:AS194"/>
    <mergeCell ref="AT194:AW194"/>
    <mergeCell ref="AX194:BB194"/>
    <mergeCell ref="BC194:BG194"/>
    <mergeCell ref="BH194:BL194"/>
    <mergeCell ref="A195:F195"/>
    <mergeCell ref="G195:P195"/>
    <mergeCell ref="Q195:U195"/>
    <mergeCell ref="V195:Y195"/>
    <mergeCell ref="Z195:AD195"/>
    <mergeCell ref="AE195:AI195"/>
    <mergeCell ref="AJ195:AN195"/>
    <mergeCell ref="AO195:AS195"/>
    <mergeCell ref="AT195:AW195"/>
    <mergeCell ref="AX195:BB195"/>
    <mergeCell ref="BC195:BG195"/>
    <mergeCell ref="BH195:BL195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202:F202"/>
    <mergeCell ref="G202:S202"/>
    <mergeCell ref="T202:Y202"/>
    <mergeCell ref="Z202:AD202"/>
    <mergeCell ref="AW203:BD203"/>
    <mergeCell ref="BE203:BL203"/>
    <mergeCell ref="AE202:AJ202"/>
    <mergeCell ref="AK202:AP202"/>
    <mergeCell ref="AQ202:AV202"/>
    <mergeCell ref="AW202:BD202"/>
    <mergeCell ref="T204:Y204"/>
    <mergeCell ref="Z204:AD204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BE204:BL204"/>
    <mergeCell ref="A206:BL206"/>
    <mergeCell ref="A208:BL208"/>
    <mergeCell ref="A209:BL209"/>
    <mergeCell ref="AE204:AJ204"/>
    <mergeCell ref="AK204:AP204"/>
    <mergeCell ref="AQ204:AV204"/>
    <mergeCell ref="AW204:BD204"/>
    <mergeCell ref="A204:F204"/>
    <mergeCell ref="G204:S204"/>
    <mergeCell ref="A216:AA216"/>
    <mergeCell ref="AH216:AP216"/>
    <mergeCell ref="AU216:BF216"/>
    <mergeCell ref="A210:BL210"/>
    <mergeCell ref="A213:AA213"/>
    <mergeCell ref="AH213:AP213"/>
    <mergeCell ref="AU213:BF213"/>
    <mergeCell ref="AH217:AP217"/>
    <mergeCell ref="AU217:BF217"/>
    <mergeCell ref="AH214:AP214"/>
    <mergeCell ref="AU214:BF214"/>
  </mergeCells>
  <conditionalFormatting sqref="A95:A96 A86:A87 A144:A145">
    <cfRule type="cellIs" priority="1" dxfId="0" operator="equal" stopIfTrue="1">
      <formula>A85</formula>
    </cfRule>
  </conditionalFormatting>
  <conditionalFormatting sqref="A108:C108 A110:C110 A112:C112 A122:C122 A124:C124 A126:C126">
    <cfRule type="cellIs" priority="2" dxfId="0" operator="equal" stopIfTrue="1">
      <formula>A107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conditionalFormatting sqref="A105:C106">
    <cfRule type="cellIs" priority="5" dxfId="0" operator="equal" stopIfTrue="1">
      <formula>A103</formula>
    </cfRule>
    <cfRule type="cellIs" priority="6" dxfId="0" operator="equal" stopIfTrue="1">
      <formula>0</formula>
    </cfRule>
  </conditionalFormatting>
  <conditionalFormatting sqref="A107:C107 A119:C121">
    <cfRule type="cellIs" priority="7" dxfId="0" operator="equal" stopIfTrue="1">
      <formula>A104</formula>
    </cfRule>
    <cfRule type="cellIs" priority="8" dxfId="0" operator="equal" stopIfTrue="1">
      <formula>0</formula>
    </cfRule>
  </conditionalFormatting>
  <conditionalFormatting sqref="A125:C125 A123:C123 A111:C111 A109:C109">
    <cfRule type="cellIs" priority="9" dxfId="0" operator="equal" stopIfTrue="1">
      <formula>#REF!</formula>
    </cfRule>
    <cfRule type="cellIs" priority="10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2019-12-11T14:40:01Z</cp:lastPrinted>
  <dcterms:created xsi:type="dcterms:W3CDTF">2016-07-02T12:27:50Z</dcterms:created>
  <dcterms:modified xsi:type="dcterms:W3CDTF">2020-01-22T15:06:36Z</dcterms:modified>
  <cp:category/>
  <cp:version/>
  <cp:contentType/>
  <cp:contentStatus/>
</cp:coreProperties>
</file>